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vodafone.sharepoint.com/sites/ZA-InvestorRelations/Shared Documents/01. ANNUAL RESULTS/2024 ANNUAL RESULTS/Announcement/Excel/"/>
    </mc:Choice>
  </mc:AlternateContent>
  <xr:revisionPtr revIDLastSave="223" documentId="8_{60842FE4-9EAE-4BE4-9D39-0C7DC333BB1E}" xr6:coauthVersionLast="47" xr6:coauthVersionMax="47" xr10:uidLastSave="{0DC0E7DD-2943-4236-B163-7FF69D0CD914}"/>
  <bookViews>
    <workbookView xWindow="-110" yWindow="-110" windowWidth="19420" windowHeight="10300" xr2:uid="{00000000-000D-0000-FFFF-FFFF00000000}"/>
  </bookViews>
  <sheets>
    <sheet name="Summary P&amp;L" sheetId="1" r:id="rId1"/>
    <sheet name="Revenue and service revenue" sheetId="2" r:id="rId2"/>
    <sheet name="SA KFI" sheetId="3" r:id="rId3"/>
    <sheet name="Egypt KFI" sheetId="6" r:id="rId4"/>
    <sheet name="International KFI" sheetId="4" r:id="rId5"/>
    <sheet name="Financial Services" sheetId="5" r:id="rId6"/>
  </sheets>
  <definedNames>
    <definedName name="_ftn1" localSheetId="0">'Summary P&amp;L'!#REF!</definedName>
    <definedName name="_ftnref1" localSheetId="0">'Summary P&amp;L'!#REF!</definedName>
    <definedName name="_Hlk65259215" localSheetId="2">'SA KFI'!#REF!</definedName>
    <definedName name="_xlnm.Print_Area" localSheetId="4">'International KFI'!$B$2:$K$31</definedName>
    <definedName name="_xlnm.Print_Area" localSheetId="1">'Revenue and service revenue'!#REF!</definedName>
    <definedName name="_xlnm.Print_Area" localSheetId="2">'SA KFI'!$B$2:$K$21</definedName>
    <definedName name="_xlnm.Print_Area" localSheetId="0">'Summary P&amp;L'!#REF!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 l="1"/>
  <c r="G17" i="2"/>
  <c r="G16" i="2"/>
</calcChain>
</file>

<file path=xl/sharedStrings.xml><?xml version="1.0" encoding="utf-8"?>
<sst xmlns="http://schemas.openxmlformats.org/spreadsheetml/2006/main" count="229" uniqueCount="108">
  <si>
    <t>Rm</t>
  </si>
  <si>
    <t>South Africa</t>
  </si>
  <si>
    <t>%</t>
  </si>
  <si>
    <t>International</t>
  </si>
  <si>
    <t>Group</t>
  </si>
  <si>
    <t>Mobile contract revenue</t>
  </si>
  <si>
    <t>Mobile prepaid revenue</t>
  </si>
  <si>
    <t>Customer service revenue</t>
  </si>
  <si>
    <t>Mobile interconnect</t>
  </si>
  <si>
    <t>Fixed service revenue</t>
  </si>
  <si>
    <t>Other service revenue</t>
  </si>
  <si>
    <t>Service revenue</t>
  </si>
  <si>
    <t>Equipment revenue</t>
  </si>
  <si>
    <t>Non-service revenue</t>
  </si>
  <si>
    <t>Revenue</t>
  </si>
  <si>
    <t>Direct expenses</t>
  </si>
  <si>
    <t>Staff expenses</t>
  </si>
  <si>
    <t>Publicity expenses</t>
  </si>
  <si>
    <t>Other operating expenses</t>
  </si>
  <si>
    <t>Depreciation and amortisation</t>
  </si>
  <si>
    <t>Operating profit</t>
  </si>
  <si>
    <t>EBITDA margin (%)</t>
  </si>
  <si>
    <t>Included in service revenue:</t>
  </si>
  <si>
    <t>EBITDA</t>
  </si>
  <si>
    <t>Historical financial review</t>
  </si>
  <si>
    <t>Revenue for the quarter ended</t>
  </si>
  <si>
    <t>Corporate and eliminations</t>
  </si>
  <si>
    <t>Group revenue</t>
  </si>
  <si>
    <t xml:space="preserve">Revenue yoy % change for the quarter ended </t>
  </si>
  <si>
    <t>Reported</t>
  </si>
  <si>
    <t>Normalised*</t>
  </si>
  <si>
    <t>Service revenue for the quarter ended</t>
  </si>
  <si>
    <t>Group service revenue</t>
  </si>
  <si>
    <t>Service revenue yoy % change for the quarter ended</t>
  </si>
  <si>
    <t>Historical key indicators</t>
  </si>
  <si>
    <t>South Africa for the quarter ended</t>
  </si>
  <si>
    <t>Prepaid</t>
  </si>
  <si>
    <t>Contract</t>
  </si>
  <si>
    <t>Outgoing</t>
  </si>
  <si>
    <t>Incoming</t>
  </si>
  <si>
    <t>Notes:</t>
  </si>
  <si>
    <t>Tanzania</t>
  </si>
  <si>
    <t>DRC</t>
  </si>
  <si>
    <t>Mozambique</t>
  </si>
  <si>
    <t>Lesotho</t>
  </si>
  <si>
    <t>DRC (US$)</t>
  </si>
  <si>
    <t>Mozambique (MZN)</t>
  </si>
  <si>
    <t>Net credit losses on financial instruments</t>
  </si>
  <si>
    <t>Financial services revenue</t>
  </si>
  <si>
    <t>Corporate/</t>
  </si>
  <si>
    <t>Eliminations</t>
  </si>
  <si>
    <t>Tanzania (TZS)</t>
  </si>
  <si>
    <t xml:space="preserve">Thousand </t>
  </si>
  <si>
    <t>% change</t>
  </si>
  <si>
    <t>Consolidated Group</t>
  </si>
  <si>
    <t>Financial services key indicators</t>
  </si>
  <si>
    <t>US$m</t>
  </si>
  <si>
    <t>International for the quarter ended</t>
  </si>
  <si>
    <t>Net profit/(loss) from associates and joint ventures</t>
  </si>
  <si>
    <t>1. Customers are based on the total number of mobile customers using any service during the last three months. This includes customers paying a monthly fee that entitles them to use the service even if they do not actually use the service and those customers who are active whilst roaming.</t>
  </si>
  <si>
    <t>6. Total ARPU is calculated by dividing the sum of the customer and incoming revenue for the period by the average monthly active customers during the period. Prepaid and contract ARPU only include the revenue generated from Vodacom mobile customers.</t>
  </si>
  <si>
    <t xml:space="preserve">2. Data customers are based on the number of unique users generating billable data traffic during the month. Also included are users on integrated tariff plans, or who have access to corporate APNs, and users who have been allocated a revenue generating data bundle during the month. A user is defined as being active if they are paying a contractual monthly fee for this service or have used the service during the reported month. </t>
  </si>
  <si>
    <t xml:space="preserve">3. Minutes of use (MOU) per month is calculated by dividing the average monthly minutes (traffic) during the period by the average monthly customers during the period. </t>
  </si>
  <si>
    <t>4. Total ARPU is calculated by dividing the sum of the customer and incoming revenue for the period by the average monthly active customers during the period.</t>
  </si>
  <si>
    <r>
      <t>2.</t>
    </r>
    <r>
      <rPr>
        <sz val="7"/>
        <color rgb="FF000000"/>
        <rFont val="Arial"/>
        <family val="2"/>
      </rPr>
      <t> </t>
    </r>
    <r>
      <rPr>
        <sz val="8"/>
        <color rgb="FF000000"/>
        <rFont val="Arial"/>
        <family val="2"/>
      </rPr>
      <t>Data customers are based on the number of unique users generating billable data traffic during the month. Also included are users on integrated tariff plans, or who have access to corporate APNs, and users who have been allocated a revenue generating data bundle during the month. A user is defined as being active if they are paying a contractual monthly fee for this service or have used the service during the reported month.</t>
    </r>
  </si>
  <si>
    <r>
      <t>3.</t>
    </r>
    <r>
      <rPr>
        <sz val="7"/>
        <color rgb="FF000000"/>
        <rFont val="Arial"/>
        <family val="2"/>
      </rPr>
      <t> </t>
    </r>
    <r>
      <rPr>
        <sz val="8"/>
        <color rgb="FF000000"/>
        <rFont val="Arial"/>
        <family val="2"/>
      </rPr>
      <t>IoT connections is the remote wireless interchange between two or more predefined devices or a central station without direct relationship with an end customer, in order to support a specific business process or product.</t>
    </r>
  </si>
  <si>
    <r>
      <t>4.</t>
    </r>
    <r>
      <rPr>
        <sz val="7"/>
        <color rgb="FF000000"/>
        <rFont val="Arial"/>
        <family val="2"/>
      </rPr>
      <t> </t>
    </r>
    <r>
      <rPr>
        <sz val="8"/>
        <color rgb="FF000000"/>
        <rFont val="Arial"/>
        <family val="2"/>
      </rPr>
      <t>Traffic comprises total traffic registered on Vodacom’s mobile network including bundled minutes; promotional minutes and outgoing international roaming calls but excluding national roaming calls, incoming international roaming calls and calls to free services.</t>
    </r>
  </si>
  <si>
    <r>
      <t xml:space="preserve">5. </t>
    </r>
    <r>
      <rPr>
        <sz val="8"/>
        <color theme="1"/>
        <rFont val="Arial"/>
        <family val="2"/>
      </rPr>
      <t xml:space="preserve">Minutes of use (MOU) per month is calculated by dividing the average monthly minutes (traffic) during the period by the average monthly customers during the period. </t>
    </r>
  </si>
  <si>
    <t>22/23</t>
  </si>
  <si>
    <t>Egypt</t>
  </si>
  <si>
    <t>Note:</t>
  </si>
  <si>
    <t>^</t>
  </si>
  <si>
    <r>
      <t>Safaricom</t>
    </r>
    <r>
      <rPr>
        <b/>
        <vertAlign val="superscript"/>
        <sz val="9"/>
        <rFont val="Arial"/>
        <family val="2"/>
      </rPr>
      <t>1</t>
    </r>
  </si>
  <si>
    <r>
      <t>Customers</t>
    </r>
    <r>
      <rPr>
        <b/>
        <vertAlign val="superscript"/>
        <sz val="9"/>
        <rFont val="Arial"/>
        <family val="2"/>
      </rPr>
      <t>1</t>
    </r>
    <r>
      <rPr>
        <b/>
        <sz val="9"/>
        <rFont val="Arial"/>
        <family val="2"/>
      </rPr>
      <t xml:space="preserve"> (thousand)</t>
    </r>
  </si>
  <si>
    <r>
      <t>Data customers</t>
    </r>
    <r>
      <rPr>
        <b/>
        <vertAlign val="superscript"/>
        <sz val="9"/>
        <rFont val="Arial"/>
        <family val="2"/>
      </rPr>
      <t>2</t>
    </r>
    <r>
      <rPr>
        <b/>
        <sz val="9"/>
        <rFont val="Arial"/>
        <family val="2"/>
      </rPr>
      <t xml:space="preserve"> (thousand)</t>
    </r>
  </si>
  <si>
    <r>
      <t>Internet of Things connections</t>
    </r>
    <r>
      <rPr>
        <b/>
        <vertAlign val="superscript"/>
        <sz val="9"/>
        <rFont val="Arial"/>
        <family val="2"/>
      </rPr>
      <t>3</t>
    </r>
    <r>
      <rPr>
        <b/>
        <sz val="9"/>
        <rFont val="Arial"/>
        <family val="2"/>
      </rPr>
      <t xml:space="preserve"> (thousand)</t>
    </r>
  </si>
  <si>
    <r>
      <t>Traffic</t>
    </r>
    <r>
      <rPr>
        <b/>
        <vertAlign val="superscript"/>
        <sz val="9"/>
        <rFont val="Arial"/>
        <family val="2"/>
      </rPr>
      <t>4</t>
    </r>
    <r>
      <rPr>
        <b/>
        <sz val="9"/>
        <rFont val="Arial"/>
        <family val="2"/>
      </rPr>
      <t xml:space="preserve"> (millions of minutes)</t>
    </r>
  </si>
  <si>
    <r>
      <t>MOU per month</t>
    </r>
    <r>
      <rPr>
        <b/>
        <vertAlign val="superscript"/>
        <sz val="9"/>
        <rFont val="Arial"/>
        <family val="2"/>
      </rPr>
      <t>5</t>
    </r>
  </si>
  <si>
    <r>
      <t>Total ARPU</t>
    </r>
    <r>
      <rPr>
        <b/>
        <vertAlign val="superscript"/>
        <sz val="9"/>
        <rFont val="Arial"/>
        <family val="2"/>
      </rPr>
      <t>6</t>
    </r>
    <r>
      <rPr>
        <b/>
        <sz val="9"/>
        <rFont val="Arial"/>
        <family val="2"/>
      </rPr>
      <t xml:space="preserve"> (rand per month)</t>
    </r>
  </si>
  <si>
    <t>Vodafone Egypt for the quarter ended</t>
  </si>
  <si>
    <t>Prepaid ARPU</t>
  </si>
  <si>
    <t>Contract ARPU</t>
  </si>
  <si>
    <r>
      <t>Closing customers</t>
    </r>
    <r>
      <rPr>
        <b/>
        <vertAlign val="superscript"/>
        <sz val="9"/>
        <rFont val="Arial"/>
        <family val="2"/>
      </rPr>
      <t>1</t>
    </r>
    <r>
      <rPr>
        <b/>
        <sz val="9"/>
        <rFont val="Arial"/>
        <family val="2"/>
      </rPr>
      <t xml:space="preserve"> (thousand)</t>
    </r>
  </si>
  <si>
    <r>
      <t>MOU per month</t>
    </r>
    <r>
      <rPr>
        <b/>
        <vertAlign val="superscript"/>
        <sz val="9"/>
        <rFont val="Arial"/>
        <family val="2"/>
      </rPr>
      <t>3</t>
    </r>
  </si>
  <si>
    <r>
      <t>Total ARPU</t>
    </r>
    <r>
      <rPr>
        <b/>
        <vertAlign val="superscript"/>
        <sz val="9"/>
        <rFont val="Arial"/>
        <family val="2"/>
      </rPr>
      <t>4</t>
    </r>
    <r>
      <rPr>
        <b/>
        <sz val="9"/>
        <rFont val="Arial"/>
        <family val="2"/>
      </rPr>
      <t xml:space="preserve"> (rand per month)</t>
    </r>
  </si>
  <si>
    <r>
      <t>Total ARPU</t>
    </r>
    <r>
      <rPr>
        <b/>
        <vertAlign val="superscript"/>
        <sz val="9"/>
        <rFont val="Arial"/>
        <family val="2"/>
      </rPr>
      <t>4</t>
    </r>
    <r>
      <rPr>
        <b/>
        <sz val="9"/>
        <rFont val="Arial"/>
        <family val="2"/>
      </rPr>
      <t xml:space="preserve"> (local currency per month)</t>
    </r>
  </si>
  <si>
    <r>
      <t>Active customers</t>
    </r>
    <r>
      <rPr>
        <b/>
        <vertAlign val="superscript"/>
        <sz val="9"/>
        <rFont val="Arial"/>
        <family val="2"/>
      </rPr>
      <t>1</t>
    </r>
    <r>
      <rPr>
        <b/>
        <sz val="9"/>
        <rFont val="Arial"/>
        <family val="2"/>
      </rPr>
      <t xml:space="preserve"> for the quarter ended</t>
    </r>
  </si>
  <si>
    <t>International M-Pesa</t>
  </si>
  <si>
    <t xml:space="preserve">1.   Financial services customers are based on the number of unique customers who have generated revenue to Financial Services during the last month. </t>
  </si>
  <si>
    <t>AllCustom4</t>
  </si>
  <si>
    <t>Safaricom M-Pesa (100% basis)</t>
  </si>
  <si>
    <t>Total</t>
  </si>
  <si>
    <t>Mobile wallet value of transactions for the last twelve-month period ended</t>
  </si>
  <si>
    <t>Safaricom (100% basis)</t>
  </si>
  <si>
    <t>Operating results for the year ended 31 March 2024</t>
  </si>
  <si>
    <t>Operating results for the year ended 31 March 2023</t>
  </si>
  <si>
    <t>Year ended 31 March</t>
  </si>
  <si>
    <t>% change 23/24</t>
  </si>
  <si>
    <t>23/24</t>
  </si>
  <si>
    <t>&gt;200</t>
  </si>
  <si>
    <r>
      <t>Safaricom</t>
    </r>
    <r>
      <rPr>
        <vertAlign val="superscript"/>
        <sz val="9"/>
        <rFont val="Arial"/>
        <family val="2"/>
      </rPr>
      <t>1</t>
    </r>
  </si>
  <si>
    <t>The Group’s effective interest of 34.94% in Safaricom Plc (Safaricom) is accounted for as an investment in associate. Results represent 100% of Safaricom and are for information purposes only.</t>
  </si>
  <si>
    <r>
      <t>90-day customers</t>
    </r>
    <r>
      <rPr>
        <vertAlign val="superscript"/>
        <sz val="9"/>
        <rFont val="Arial"/>
        <family val="2"/>
      </rPr>
      <t>2</t>
    </r>
    <r>
      <rPr>
        <sz val="9"/>
        <rFont val="Arial"/>
        <family val="2"/>
      </rPr>
      <t xml:space="preserve"> (thousand)</t>
    </r>
  </si>
  <si>
    <r>
      <t>Data customers</t>
    </r>
    <r>
      <rPr>
        <b/>
        <vertAlign val="superscript"/>
        <sz val="9"/>
        <rFont val="Arial"/>
        <family val="2"/>
      </rPr>
      <t>3</t>
    </r>
    <r>
      <rPr>
        <b/>
        <sz val="9"/>
        <rFont val="Arial"/>
        <family val="2"/>
      </rPr>
      <t xml:space="preserve"> (thousand)</t>
    </r>
  </si>
  <si>
    <r>
      <t>ARPU</t>
    </r>
    <r>
      <rPr>
        <b/>
        <vertAlign val="superscript"/>
        <sz val="9"/>
        <rFont val="Arial"/>
        <family val="2"/>
      </rPr>
      <t>4</t>
    </r>
    <r>
      <rPr>
        <b/>
        <sz val="9"/>
        <rFont val="Arial"/>
        <family val="2"/>
      </rPr>
      <t xml:space="preserve"> (local currency per month)</t>
    </r>
  </si>
  <si>
    <t>4.Total ARPU is calculated by dividing the sum of the customer and incoming revenue for the period by the average monthly active customers during the period.</t>
  </si>
  <si>
    <t>&lt; (200)</t>
  </si>
  <si>
    <t>1. The Group’s effective interest of 34.94% in Safaricom Plc (Safaricom) is accounted for as an investment in associate. Results represent 100% of Safaricom and are for information purposes only. The above results represent 100% of the results of Safaricom, excluding the depreciation and amortisation impact of net fair value adjustments on tangible and intangible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</si>
</sst>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0.0\)"/>
    <numFmt numFmtId="166" formatCode="_([$€]* #,##0.00_);_([$€]* \(#,##0.00\);_([$€]* &quot;-&quot;??_);_(@_)"/>
    <numFmt numFmtId="167" formatCode="_-* #,##0.0_-;\-* #,##0.0_-;_-* &quot;-&quot;??_-;_-@_-"/>
    <numFmt numFmtId="168" formatCode="0.0"/>
    <numFmt numFmtId="169" formatCode="_-* #,##0_-;\-* #,##0_-;_-* &quot;-&quot;??_-;_-@_-"/>
    <numFmt numFmtId="170" formatCode="#,##0.0;[Black]\(#,##0.0\)"/>
  </numFmts>
  <fonts count="21" x14ac:knownFonts="1">
    <font>
      <sz val="11"/>
      <color theme="1"/>
      <name val="Calibri"/>
      <family val="2"/>
      <scheme val="minor"/>
    </font>
    <font>
      <sz val="11"/>
      <color theme="1"/>
      <name val="Arial"/>
      <family val="2"/>
    </font>
    <font>
      <sz val="10"/>
      <color theme="1"/>
      <name val="Arial"/>
      <family val="2"/>
    </font>
    <font>
      <b/>
      <sz val="12"/>
      <color rgb="FF007C92"/>
      <name val="Arial"/>
      <family val="2"/>
    </font>
    <font>
      <sz val="9"/>
      <color theme="1"/>
      <name val="Arial"/>
      <family val="2"/>
    </font>
    <font>
      <b/>
      <sz val="8"/>
      <color rgb="FF000000"/>
      <name val="Arial"/>
      <family val="2"/>
    </font>
    <font>
      <b/>
      <sz val="11"/>
      <name val="Arial"/>
      <family val="2"/>
    </font>
    <font>
      <sz val="8"/>
      <color rgb="FF000000"/>
      <name val="Arial"/>
      <family val="2"/>
    </font>
    <font>
      <sz val="7"/>
      <color rgb="FF000000"/>
      <name val="Arial"/>
      <family val="2"/>
    </font>
    <font>
      <sz val="8"/>
      <color theme="1"/>
      <name val="Arial"/>
      <family val="2"/>
    </font>
    <font>
      <b/>
      <sz val="11"/>
      <color rgb="FF007C92"/>
      <name val="Arial"/>
      <family val="2"/>
    </font>
    <font>
      <b/>
      <sz val="10"/>
      <name val="Arial"/>
      <family val="2"/>
    </font>
    <font>
      <b/>
      <sz val="9"/>
      <name val="Arial"/>
      <family val="2"/>
    </font>
    <font>
      <b/>
      <vertAlign val="superscript"/>
      <sz val="9"/>
      <name val="Arial"/>
      <family val="2"/>
    </font>
    <font>
      <sz val="9"/>
      <name val="Arial"/>
      <family val="2"/>
    </font>
    <font>
      <b/>
      <sz val="9"/>
      <name val="Abadi"/>
      <family val="2"/>
    </font>
    <font>
      <sz val="11"/>
      <name val="Arial"/>
      <family val="2"/>
    </font>
    <font>
      <sz val="10"/>
      <name val="Arial"/>
      <family val="2"/>
    </font>
    <font>
      <sz val="8"/>
      <name val="Calibri"/>
      <family val="2"/>
      <scheme val="minor"/>
    </font>
    <font>
      <sz val="11"/>
      <color theme="1"/>
      <name val="Calibri"/>
      <family val="2"/>
      <scheme val="minor"/>
    </font>
    <font>
      <vertAlign val="superscript"/>
      <sz val="9"/>
      <name val="Arial"/>
      <family val="2"/>
    </font>
  </fonts>
  <fills count="5">
    <fill>
      <patternFill patternType="none"/>
    </fill>
    <fill>
      <patternFill patternType="gray125"/>
    </fill>
    <fill>
      <patternFill patternType="solid">
        <fgColor rgb="FFFFFFFF"/>
        <bgColor indexed="64"/>
      </patternFill>
    </fill>
    <fill>
      <patternFill patternType="solid">
        <fgColor rgb="FFECEDED"/>
        <bgColor indexed="64"/>
      </patternFill>
    </fill>
    <fill>
      <patternFill patternType="solid">
        <fgColor theme="0" tint="-4.9989318521683403E-2"/>
        <bgColor indexed="64"/>
      </patternFill>
    </fill>
  </fills>
  <borders count="7">
    <border>
      <left/>
      <right/>
      <top/>
      <bottom/>
      <diagonal/>
    </border>
    <border>
      <left/>
      <right/>
      <top/>
      <bottom style="medium">
        <color rgb="FFEE2E24"/>
      </bottom>
      <diagonal/>
    </border>
    <border>
      <left/>
      <right/>
      <top/>
      <bottom style="medium">
        <color rgb="FF585956"/>
      </bottom>
      <diagonal/>
    </border>
    <border>
      <left/>
      <right/>
      <top/>
      <bottom style="medium">
        <color rgb="FF000000"/>
      </bottom>
      <diagonal/>
    </border>
    <border>
      <left/>
      <right/>
      <top style="medium">
        <color rgb="FFEE2E24"/>
      </top>
      <bottom style="medium">
        <color rgb="FFEE2E24"/>
      </bottom>
      <diagonal/>
    </border>
    <border>
      <left/>
      <right/>
      <top style="medium">
        <color rgb="FFEE2E24"/>
      </top>
      <bottom/>
      <diagonal/>
    </border>
    <border>
      <left/>
      <right/>
      <top/>
      <bottom style="thin">
        <color indexed="64"/>
      </bottom>
      <diagonal/>
    </border>
  </borders>
  <cellStyleXfs count="3">
    <xf numFmtId="0" fontId="0" fillId="0" borderId="0"/>
    <xf numFmtId="166" fontId="17" fillId="0" borderId="0"/>
    <xf numFmtId="43" fontId="19" fillId="0" borderId="0" applyFont="0" applyFill="0" applyBorder="0" applyAlignment="0" applyProtection="0"/>
  </cellStyleXfs>
  <cellXfs count="113">
    <xf numFmtId="0" fontId="0" fillId="0" borderId="0" xfId="0"/>
    <xf numFmtId="0" fontId="1" fillId="0" borderId="0" xfId="0" applyFont="1"/>
    <xf numFmtId="0" fontId="3" fillId="0" borderId="0" xfId="0" applyFont="1" applyAlignment="1">
      <alignment vertical="center"/>
    </xf>
    <xf numFmtId="0" fontId="2" fillId="0" borderId="0" xfId="0" applyFont="1" applyFill="1" applyBorder="1" applyAlignment="1">
      <alignment horizontal="right" vertical="center" wrapText="1"/>
    </xf>
    <xf numFmtId="0" fontId="5" fillId="0" borderId="0" xfId="0" applyFont="1" applyAlignment="1">
      <alignment vertical="center"/>
    </xf>
    <xf numFmtId="3" fontId="1" fillId="0" borderId="0" xfId="0" applyNumberFormat="1" applyFont="1"/>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6"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0" xfId="0" applyFont="1"/>
    <xf numFmtId="0" fontId="4" fillId="0" borderId="0" xfId="0" applyFont="1" applyAlignment="1">
      <alignment vertical="center" wrapText="1"/>
    </xf>
    <xf numFmtId="0" fontId="12" fillId="2" borderId="0" xfId="0" applyFont="1" applyFill="1" applyAlignment="1">
      <alignment horizontal="right" vertical="center" wrapText="1"/>
    </xf>
    <xf numFmtId="0" fontId="14" fillId="0" borderId="0" xfId="0" applyFont="1"/>
    <xf numFmtId="0" fontId="12" fillId="0" borderId="0" xfId="0" applyFont="1" applyAlignment="1">
      <alignment horizontal="right" vertical="center" wrapText="1"/>
    </xf>
    <xf numFmtId="0" fontId="12" fillId="2" borderId="1" xfId="0" applyFont="1" applyFill="1" applyBorder="1" applyAlignment="1">
      <alignment horizontal="right" vertical="center" wrapText="1"/>
    </xf>
    <xf numFmtId="0" fontId="12" fillId="0" borderId="1" xfId="0" applyFont="1" applyBorder="1" applyAlignment="1">
      <alignment horizontal="right" vertical="center" wrapText="1"/>
    </xf>
    <xf numFmtId="0" fontId="14" fillId="0" borderId="0" xfId="0" applyFont="1" applyAlignment="1">
      <alignment vertical="center" wrapText="1"/>
    </xf>
    <xf numFmtId="164" fontId="12" fillId="3" borderId="0" xfId="0" applyNumberFormat="1" applyFont="1" applyFill="1" applyAlignment="1">
      <alignment horizontal="right" vertical="center" wrapText="1"/>
    </xf>
    <xf numFmtId="165" fontId="12" fillId="3" borderId="0" xfId="0" applyNumberFormat="1" applyFont="1" applyFill="1" applyAlignment="1">
      <alignment horizontal="right" vertical="center" wrapText="1"/>
    </xf>
    <xf numFmtId="164" fontId="14" fillId="0" borderId="0" xfId="0" applyNumberFormat="1" applyFont="1" applyAlignment="1">
      <alignment horizontal="right" vertical="center" wrapText="1"/>
    </xf>
    <xf numFmtId="165" fontId="14" fillId="0" borderId="0" xfId="0" applyNumberFormat="1" applyFont="1" applyAlignment="1">
      <alignment horizontal="right" vertical="center" wrapText="1"/>
    </xf>
    <xf numFmtId="0" fontId="14" fillId="0" borderId="2" xfId="0" applyFont="1" applyBorder="1" applyAlignment="1">
      <alignment vertical="center" wrapText="1"/>
    </xf>
    <xf numFmtId="164" fontId="12" fillId="3" borderId="2" xfId="0" applyNumberFormat="1" applyFont="1" applyFill="1" applyBorder="1" applyAlignment="1">
      <alignment horizontal="right" vertical="center" wrapText="1"/>
    </xf>
    <xf numFmtId="165" fontId="12" fillId="3" borderId="2" xfId="0" applyNumberFormat="1" applyFont="1" applyFill="1" applyBorder="1" applyAlignment="1">
      <alignment horizontal="right" vertical="center" wrapText="1"/>
    </xf>
    <xf numFmtId="164" fontId="14" fillId="0" borderId="2" xfId="0" applyNumberFormat="1" applyFont="1" applyBorder="1" applyAlignment="1">
      <alignment horizontal="right" vertical="center" wrapText="1"/>
    </xf>
    <xf numFmtId="165" fontId="14" fillId="0" borderId="2" xfId="0" applyNumberFormat="1" applyFont="1" applyBorder="1" applyAlignment="1">
      <alignment horizontal="right" vertical="center" wrapText="1"/>
    </xf>
    <xf numFmtId="0" fontId="12" fillId="0" borderId="2" xfId="0" applyFont="1" applyBorder="1" applyAlignment="1">
      <alignment vertical="center" wrapText="1"/>
    </xf>
    <xf numFmtId="164" fontId="12" fillId="0" borderId="2" xfId="0" applyNumberFormat="1" applyFont="1" applyBorder="1" applyAlignment="1">
      <alignment horizontal="right" vertical="center" wrapText="1"/>
    </xf>
    <xf numFmtId="0" fontId="12" fillId="0" borderId="0" xfId="0" applyFont="1" applyAlignment="1">
      <alignment vertical="center" wrapText="1"/>
    </xf>
    <xf numFmtId="164" fontId="14" fillId="3" borderId="0" xfId="0" applyNumberFormat="1" applyFont="1" applyFill="1" applyAlignment="1">
      <alignment horizontal="right" vertical="center" wrapText="1"/>
    </xf>
    <xf numFmtId="164" fontId="14" fillId="3" borderId="0" xfId="0" applyNumberFormat="1" applyFont="1" applyFill="1" applyAlignment="1">
      <alignment vertical="center" wrapText="1"/>
    </xf>
    <xf numFmtId="164" fontId="14" fillId="3" borderId="0" xfId="0" applyNumberFormat="1" applyFont="1" applyFill="1" applyAlignment="1">
      <alignment horizontal="right" vertical="center" wrapText="1" indent="2"/>
    </xf>
    <xf numFmtId="164" fontId="14" fillId="0" borderId="0" xfId="0" applyNumberFormat="1" applyFont="1" applyAlignment="1">
      <alignment horizontal="right" vertical="center" wrapText="1" indent="2"/>
    </xf>
    <xf numFmtId="164" fontId="14" fillId="0" borderId="0" xfId="0" applyNumberFormat="1" applyFont="1" applyAlignment="1">
      <alignment vertical="center" wrapText="1"/>
    </xf>
    <xf numFmtId="0" fontId="15" fillId="0" borderId="0" xfId="0" applyFont="1" applyAlignment="1">
      <alignment vertical="center"/>
    </xf>
    <xf numFmtId="0" fontId="12" fillId="2" borderId="1" xfId="0" applyFont="1" applyFill="1" applyBorder="1" applyAlignment="1">
      <alignment vertical="center" wrapText="1"/>
    </xf>
    <xf numFmtId="15" fontId="12" fillId="2" borderId="1" xfId="0" applyNumberFormat="1" applyFont="1" applyFill="1" applyBorder="1" applyAlignment="1">
      <alignment horizontal="right" vertical="center" wrapText="1"/>
    </xf>
    <xf numFmtId="0" fontId="12" fillId="0" borderId="3" xfId="0" applyFont="1" applyBorder="1" applyAlignment="1">
      <alignment vertical="center" wrapText="1"/>
    </xf>
    <xf numFmtId="164" fontId="12" fillId="3" borderId="3" xfId="0" applyNumberFormat="1" applyFont="1" applyFill="1" applyBorder="1" applyAlignment="1">
      <alignment horizontal="right" vertical="center" wrapText="1"/>
    </xf>
    <xf numFmtId="164" fontId="14" fillId="0" borderId="3" xfId="0" applyNumberFormat="1" applyFont="1" applyBorder="1" applyAlignment="1">
      <alignment horizontal="right" vertical="center" wrapText="1"/>
    </xf>
    <xf numFmtId="0" fontId="16" fillId="0" borderId="0" xfId="0" applyFont="1"/>
    <xf numFmtId="0" fontId="14" fillId="2" borderId="0" xfId="0" applyFont="1" applyFill="1" applyAlignment="1">
      <alignment vertical="center" wrapText="1"/>
    </xf>
    <xf numFmtId="15" fontId="12" fillId="2" borderId="4" xfId="0" applyNumberFormat="1" applyFont="1" applyFill="1" applyBorder="1" applyAlignment="1">
      <alignment horizontal="right" vertical="center" wrapText="1"/>
    </xf>
    <xf numFmtId="165" fontId="12" fillId="3" borderId="3" xfId="0" applyNumberFormat="1" applyFont="1" applyFill="1" applyBorder="1" applyAlignment="1">
      <alignment horizontal="right" vertical="center" wrapText="1"/>
    </xf>
    <xf numFmtId="0" fontId="12" fillId="2" borderId="0" xfId="0" applyFont="1" applyFill="1" applyAlignment="1">
      <alignment vertical="center" wrapText="1"/>
    </xf>
    <xf numFmtId="0" fontId="14" fillId="2" borderId="1" xfId="0" applyFont="1" applyFill="1" applyBorder="1" applyAlignment="1">
      <alignment vertical="center" wrapText="1"/>
    </xf>
    <xf numFmtId="0" fontId="14" fillId="0" borderId="0" xfId="0" applyFont="1" applyAlignment="1">
      <alignment horizontal="left" vertical="center" indent="1"/>
    </xf>
    <xf numFmtId="165" fontId="14" fillId="4" borderId="0" xfId="0" applyNumberFormat="1" applyFont="1" applyFill="1" applyAlignment="1">
      <alignment horizontal="right" vertical="center" wrapText="1"/>
    </xf>
    <xf numFmtId="165" fontId="14" fillId="4" borderId="2" xfId="0" applyNumberFormat="1" applyFont="1" applyFill="1" applyBorder="1" applyAlignment="1">
      <alignment horizontal="right" vertical="center" wrapText="1"/>
    </xf>
    <xf numFmtId="165" fontId="14" fillId="4" borderId="0" xfId="0" applyNumberFormat="1" applyFont="1" applyFill="1" applyAlignment="1">
      <alignment vertical="center" wrapText="1"/>
    </xf>
    <xf numFmtId="0" fontId="12" fillId="2" borderId="4" xfId="0" applyFont="1" applyFill="1" applyBorder="1" applyAlignment="1">
      <alignment horizontal="right" vertical="center" wrapText="1"/>
    </xf>
    <xf numFmtId="0" fontId="14" fillId="0" borderId="0" xfId="0" applyFont="1" applyFill="1" applyAlignment="1">
      <alignment vertical="center" wrapText="1"/>
    </xf>
    <xf numFmtId="0" fontId="12" fillId="0" borderId="2" xfId="0" applyFont="1" applyFill="1" applyBorder="1" applyAlignment="1">
      <alignment vertical="center" wrapText="1"/>
    </xf>
    <xf numFmtId="0" fontId="14" fillId="0" borderId="2" xfId="0" applyFont="1" applyFill="1" applyBorder="1" applyAlignment="1">
      <alignment vertical="center" wrapText="1"/>
    </xf>
    <xf numFmtId="164" fontId="4" fillId="0" borderId="0" xfId="0" applyNumberFormat="1" applyFont="1"/>
    <xf numFmtId="164" fontId="14" fillId="0" borderId="2" xfId="0" applyNumberFormat="1" applyFont="1" applyFill="1" applyBorder="1" applyAlignment="1">
      <alignment horizontal="right" vertical="center" wrapText="1"/>
    </xf>
    <xf numFmtId="164" fontId="14" fillId="0" borderId="0" xfId="0" applyNumberFormat="1" applyFont="1" applyFill="1" applyAlignment="1">
      <alignment horizontal="right" vertical="center" wrapText="1"/>
    </xf>
    <xf numFmtId="164" fontId="12" fillId="0" borderId="2" xfId="0" applyNumberFormat="1" applyFont="1" applyFill="1" applyBorder="1" applyAlignment="1">
      <alignment horizontal="right" vertical="center" wrapText="1"/>
    </xf>
    <xf numFmtId="0" fontId="12" fillId="2" borderId="1" xfId="0" applyFont="1" applyFill="1" applyBorder="1" applyAlignment="1">
      <alignment horizontal="right" vertical="center" wrapText="1"/>
    </xf>
    <xf numFmtId="0" fontId="12" fillId="2" borderId="1" xfId="0" applyFont="1" applyFill="1" applyBorder="1" applyAlignment="1">
      <alignment vertical="center" wrapText="1"/>
    </xf>
    <xf numFmtId="0" fontId="12" fillId="0" borderId="0" xfId="0" applyFont="1" applyAlignment="1">
      <alignment vertical="center" wrapText="1"/>
    </xf>
    <xf numFmtId="15" fontId="12" fillId="2" borderId="1" xfId="0" applyNumberFormat="1" applyFont="1" applyFill="1" applyBorder="1" applyAlignment="1">
      <alignment horizontal="right" vertical="center" wrapText="1"/>
    </xf>
    <xf numFmtId="167" fontId="12" fillId="3" borderId="0" xfId="2" applyNumberFormat="1" applyFont="1" applyFill="1" applyAlignment="1">
      <alignment horizontal="right" vertical="center" wrapText="1"/>
    </xf>
    <xf numFmtId="167" fontId="12" fillId="3" borderId="2" xfId="2" applyNumberFormat="1" applyFont="1" applyFill="1" applyBorder="1" applyAlignment="1">
      <alignment horizontal="right" vertical="center" wrapText="1"/>
    </xf>
    <xf numFmtId="167" fontId="12" fillId="3" borderId="3" xfId="2" applyNumberFormat="1" applyFont="1" applyFill="1" applyBorder="1" applyAlignment="1">
      <alignment horizontal="right" vertical="center" wrapText="1"/>
    </xf>
    <xf numFmtId="167" fontId="14" fillId="0" borderId="0" xfId="2" applyNumberFormat="1" applyFont="1" applyAlignment="1">
      <alignment horizontal="right" vertical="center" wrapText="1"/>
    </xf>
    <xf numFmtId="167" fontId="14" fillId="0" borderId="2" xfId="2" applyNumberFormat="1" applyFont="1" applyBorder="1" applyAlignment="1">
      <alignment horizontal="right" vertical="center" wrapText="1"/>
    </xf>
    <xf numFmtId="167" fontId="14" fillId="0" borderId="3" xfId="2" applyNumberFormat="1" applyFont="1" applyBorder="1" applyAlignment="1">
      <alignment horizontal="right" vertical="center" wrapText="1"/>
    </xf>
    <xf numFmtId="168" fontId="14" fillId="0" borderId="0" xfId="0" applyNumberFormat="1" applyFont="1" applyAlignment="1">
      <alignment horizontal="right" vertical="center" wrapText="1"/>
    </xf>
    <xf numFmtId="168" fontId="12" fillId="3" borderId="0" xfId="0" applyNumberFormat="1" applyFont="1" applyFill="1" applyAlignment="1">
      <alignment horizontal="right" vertical="center" wrapText="1"/>
    </xf>
    <xf numFmtId="168" fontId="14" fillId="0" borderId="2" xfId="0" applyNumberFormat="1" applyFont="1" applyBorder="1" applyAlignment="1">
      <alignment horizontal="right" vertical="center" wrapText="1"/>
    </xf>
    <xf numFmtId="168" fontId="12" fillId="3" borderId="2" xfId="0" applyNumberFormat="1" applyFont="1" applyFill="1" applyBorder="1" applyAlignment="1">
      <alignment horizontal="right" vertical="center" wrapText="1"/>
    </xf>
    <xf numFmtId="0" fontId="12" fillId="2" borderId="0" xfId="0" applyFont="1" applyFill="1" applyBorder="1" applyAlignment="1">
      <alignment vertical="center" wrapText="1"/>
    </xf>
    <xf numFmtId="15" fontId="12" fillId="2" borderId="0" xfId="0" applyNumberFormat="1" applyFont="1" applyFill="1" applyBorder="1" applyAlignment="1">
      <alignment horizontal="right" vertical="center" wrapText="1"/>
    </xf>
    <xf numFmtId="0" fontId="12" fillId="2" borderId="0" xfId="0" applyFont="1" applyFill="1" applyBorder="1" applyAlignment="1">
      <alignment horizontal="right" vertical="center" wrapText="1"/>
    </xf>
    <xf numFmtId="169" fontId="12" fillId="2" borderId="0" xfId="2" applyNumberFormat="1" applyFont="1" applyFill="1" applyBorder="1" applyAlignment="1">
      <alignment horizontal="right" vertical="center" wrapText="1"/>
    </xf>
    <xf numFmtId="0" fontId="12" fillId="0" borderId="0" xfId="0" applyFont="1" applyAlignment="1">
      <alignment vertical="center" wrapText="1"/>
    </xf>
    <xf numFmtId="0" fontId="4" fillId="0" borderId="0" xfId="0" applyFont="1" applyFill="1"/>
    <xf numFmtId="15" fontId="14" fillId="2" borderId="0" xfId="0" applyNumberFormat="1" applyFont="1" applyFill="1" applyBorder="1" applyAlignment="1">
      <alignment horizontal="right" vertical="center" wrapText="1"/>
    </xf>
    <xf numFmtId="0" fontId="1" fillId="0" borderId="0" xfId="0" applyFont="1" applyFill="1"/>
    <xf numFmtId="0" fontId="12" fillId="0" borderId="0" xfId="0" applyFont="1" applyAlignment="1">
      <alignment vertical="center" wrapText="1"/>
    </xf>
    <xf numFmtId="0" fontId="14" fillId="0" borderId="6" xfId="0" applyFont="1" applyBorder="1" applyAlignment="1">
      <alignment vertical="center" wrapText="1"/>
    </xf>
    <xf numFmtId="164" fontId="12" fillId="3" borderId="6" xfId="0" applyNumberFormat="1" applyFont="1" applyFill="1" applyBorder="1" applyAlignment="1">
      <alignment horizontal="right" vertical="center" wrapText="1"/>
    </xf>
    <xf numFmtId="164" fontId="14" fillId="0" borderId="6" xfId="0" applyNumberFormat="1" applyFont="1" applyBorder="1" applyAlignment="1">
      <alignment horizontal="right" vertical="center" wrapText="1"/>
    </xf>
    <xf numFmtId="165" fontId="12" fillId="3" borderId="6" xfId="0" applyNumberFormat="1" applyFont="1" applyFill="1" applyBorder="1" applyAlignment="1">
      <alignment horizontal="right" vertical="center" wrapText="1"/>
    </xf>
    <xf numFmtId="0" fontId="0" fillId="0" borderId="0" xfId="0" applyAlignment="1">
      <alignment vertical="center" wrapText="1"/>
    </xf>
    <xf numFmtId="170" fontId="12" fillId="3" borderId="0" xfId="2" applyNumberFormat="1" applyFont="1" applyFill="1" applyAlignment="1">
      <alignment horizontal="right" vertical="center" wrapText="1"/>
    </xf>
    <xf numFmtId="170" fontId="12" fillId="3" borderId="2" xfId="2" applyNumberFormat="1" applyFont="1" applyFill="1" applyBorder="1" applyAlignment="1">
      <alignment horizontal="right" vertical="center" wrapText="1"/>
    </xf>
    <xf numFmtId="0" fontId="5" fillId="0" borderId="0" xfId="0" applyFont="1" applyFill="1" applyAlignment="1">
      <alignment vertical="center"/>
    </xf>
    <xf numFmtId="0" fontId="12" fillId="0" borderId="0" xfId="0" applyFont="1" applyFill="1" applyAlignment="1">
      <alignment vertical="center"/>
    </xf>
    <xf numFmtId="0" fontId="14" fillId="0" borderId="0" xfId="0" applyFont="1" applyAlignment="1">
      <alignment horizontal="left" indent="1"/>
    </xf>
    <xf numFmtId="167" fontId="14" fillId="3" borderId="2" xfId="2" applyNumberFormat="1" applyFont="1" applyFill="1" applyBorder="1" applyAlignment="1">
      <alignment horizontal="right" vertical="center" wrapText="1"/>
    </xf>
    <xf numFmtId="167" fontId="14" fillId="3" borderId="0" xfId="2" applyNumberFormat="1" applyFont="1" applyFill="1" applyAlignment="1">
      <alignment horizontal="right" vertical="center" wrapText="1" indent="2"/>
    </xf>
    <xf numFmtId="167" fontId="14" fillId="0" borderId="0" xfId="2" applyNumberFormat="1" applyFont="1" applyAlignment="1">
      <alignment horizontal="right" vertical="center" wrapText="1" indent="2"/>
    </xf>
    <xf numFmtId="167" fontId="14" fillId="3" borderId="0" xfId="2" applyNumberFormat="1" applyFont="1" applyFill="1" applyAlignment="1">
      <alignment horizontal="right" vertical="center" wrapText="1"/>
    </xf>
    <xf numFmtId="164" fontId="14" fillId="3" borderId="2" xfId="0" applyNumberFormat="1" applyFont="1" applyFill="1" applyBorder="1" applyAlignment="1">
      <alignment horizontal="right" vertical="center" wrapText="1"/>
    </xf>
    <xf numFmtId="0" fontId="14" fillId="0" borderId="0" xfId="0" applyFont="1" applyAlignment="1">
      <alignment horizontal="left" vertical="center" wrapText="1"/>
    </xf>
    <xf numFmtId="0" fontId="12" fillId="2" borderId="0" xfId="0" applyFont="1" applyFill="1" applyAlignment="1">
      <alignment horizontal="right" vertical="center" wrapText="1"/>
    </xf>
    <xf numFmtId="0" fontId="12" fillId="2" borderId="1" xfId="0" applyFont="1" applyFill="1" applyBorder="1" applyAlignment="1">
      <alignment horizontal="right" vertical="center" wrapText="1"/>
    </xf>
    <xf numFmtId="0" fontId="12" fillId="0" borderId="0" xfId="0" applyFont="1" applyAlignment="1">
      <alignment horizontal="right" vertical="center" wrapText="1"/>
    </xf>
    <xf numFmtId="0" fontId="12" fillId="0" borderId="1" xfId="0" applyFont="1" applyBorder="1" applyAlignment="1">
      <alignment horizontal="right" vertical="center" wrapText="1"/>
    </xf>
    <xf numFmtId="0" fontId="12" fillId="2" borderId="0" xfId="0" applyFont="1" applyFill="1" applyAlignment="1">
      <alignment vertical="center" wrapText="1"/>
    </xf>
    <xf numFmtId="0" fontId="12" fillId="2" borderId="1" xfId="0" applyFont="1" applyFill="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12" fillId="0" borderId="0" xfId="0" applyFont="1" applyBorder="1" applyAlignment="1">
      <alignment horizontal="right" vertical="center" wrapText="1"/>
    </xf>
    <xf numFmtId="15" fontId="12" fillId="2" borderId="5" xfId="0" applyNumberFormat="1" applyFont="1" applyFill="1" applyBorder="1" applyAlignment="1">
      <alignment horizontal="right" vertical="center" wrapText="1"/>
    </xf>
    <xf numFmtId="15" fontId="12" fillId="2" borderId="1" xfId="0" applyNumberFormat="1" applyFont="1" applyFill="1" applyBorder="1" applyAlignment="1">
      <alignment horizontal="right" vertical="center" wrapText="1"/>
    </xf>
    <xf numFmtId="0" fontId="12" fillId="2" borderId="1" xfId="0" applyFont="1" applyFill="1" applyBorder="1" applyAlignment="1">
      <alignment horizontal="center" vertical="center" wrapText="1"/>
    </xf>
    <xf numFmtId="0" fontId="7" fillId="0" borderId="0" xfId="0" applyFont="1" applyAlignment="1">
      <alignment horizontal="left" vertical="top" wrapText="1"/>
    </xf>
    <xf numFmtId="15" fontId="12" fillId="2" borderId="0" xfId="0" applyNumberFormat="1" applyFont="1" applyFill="1" applyAlignment="1">
      <alignment horizontal="right" vertical="center" wrapText="1"/>
    </xf>
  </cellXfs>
  <cellStyles count="3">
    <cellStyle name="Comma" xfId="2" builtinId="3"/>
    <cellStyle name="Normal" xfId="0" builtinId="0"/>
    <cellStyle name="Normal 2" xfId="1" xr:uid="{ED6D49E8-4061-45BF-AF23-B1342B8C8EE1}"/>
  </cellStyles>
  <dxfs count="0"/>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Y33"/>
  <sheetViews>
    <sheetView tabSelected="1" topLeftCell="B1" zoomScale="70" zoomScaleNormal="70" workbookViewId="0">
      <selection activeCell="C3" sqref="C3"/>
    </sheetView>
  </sheetViews>
  <sheetFormatPr defaultColWidth="8.7265625" defaultRowHeight="11.5" x14ac:dyDescent="0.25"/>
  <cols>
    <col min="1" max="1" width="2.81640625" style="11" customWidth="1"/>
    <col min="2" max="2" width="32.54296875" style="11" customWidth="1"/>
    <col min="3" max="3" width="10.54296875" style="11" customWidth="1"/>
    <col min="4" max="4" width="9" style="11" customWidth="1"/>
    <col min="5" max="5" width="12.08984375" style="11" customWidth="1"/>
    <col min="6" max="6" width="12.453125" style="11" customWidth="1"/>
    <col min="7" max="7" width="11.54296875" style="11" customWidth="1"/>
    <col min="8" max="8" width="10.54296875" style="11" customWidth="1"/>
    <col min="9" max="9" width="10.7265625" style="11" customWidth="1"/>
    <col min="10" max="10" width="11.08984375" style="11" customWidth="1"/>
    <col min="11" max="11" width="10.6328125" style="11" customWidth="1"/>
    <col min="12" max="12" width="8.7265625" style="11" customWidth="1"/>
    <col min="13" max="13" width="10.1796875" style="11" customWidth="1"/>
    <col min="14" max="14" width="33.81640625" style="11" customWidth="1"/>
    <col min="15" max="17" width="13.453125" style="11" customWidth="1"/>
    <col min="18" max="18" width="12.453125" style="11" customWidth="1"/>
    <col min="19" max="19" width="14.08984375" style="11" customWidth="1"/>
    <col min="20" max="20" width="10.453125" style="11" customWidth="1"/>
    <col min="21" max="16384" width="8.7265625" style="11"/>
  </cols>
  <sheetData>
    <row r="3" spans="2:21" ht="15.5" x14ac:dyDescent="0.25">
      <c r="B3" s="2" t="s">
        <v>94</v>
      </c>
      <c r="D3" s="79"/>
      <c r="M3" s="79"/>
      <c r="N3" s="2" t="s">
        <v>95</v>
      </c>
    </row>
    <row r="5" spans="2:21" ht="14.5" customHeight="1" x14ac:dyDescent="0.25">
      <c r="B5" s="103" t="s">
        <v>0</v>
      </c>
      <c r="C5" s="99" t="s">
        <v>1</v>
      </c>
      <c r="D5" s="13" t="s">
        <v>2</v>
      </c>
      <c r="E5" s="99" t="s">
        <v>69</v>
      </c>
      <c r="F5" s="99" t="s">
        <v>3</v>
      </c>
      <c r="G5" s="13" t="s">
        <v>2</v>
      </c>
      <c r="H5" s="13" t="s">
        <v>49</v>
      </c>
      <c r="I5" s="99" t="s">
        <v>4</v>
      </c>
      <c r="J5" s="13" t="s">
        <v>2</v>
      </c>
      <c r="K5" s="99" t="s">
        <v>72</v>
      </c>
      <c r="L5" s="13" t="s">
        <v>2</v>
      </c>
      <c r="M5" s="14"/>
      <c r="N5" s="105" t="s">
        <v>0</v>
      </c>
      <c r="O5" s="101" t="s">
        <v>1</v>
      </c>
      <c r="P5" s="107" t="s">
        <v>69</v>
      </c>
      <c r="Q5" s="101" t="s">
        <v>3</v>
      </c>
      <c r="R5" s="15" t="s">
        <v>49</v>
      </c>
      <c r="S5" s="101" t="s">
        <v>4</v>
      </c>
      <c r="T5" s="101" t="s">
        <v>72</v>
      </c>
    </row>
    <row r="6" spans="2:21" ht="23.5" thickBot="1" x14ac:dyDescent="0.3">
      <c r="B6" s="104"/>
      <c r="C6" s="100"/>
      <c r="D6" s="16" t="s">
        <v>68</v>
      </c>
      <c r="E6" s="100"/>
      <c r="F6" s="100"/>
      <c r="G6" s="16" t="s">
        <v>68</v>
      </c>
      <c r="H6" s="16" t="s">
        <v>50</v>
      </c>
      <c r="I6" s="100"/>
      <c r="J6" s="16" t="s">
        <v>68</v>
      </c>
      <c r="K6" s="100"/>
      <c r="L6" s="16" t="s">
        <v>68</v>
      </c>
      <c r="M6" s="14"/>
      <c r="N6" s="106"/>
      <c r="O6" s="102"/>
      <c r="P6" s="102"/>
      <c r="Q6" s="102"/>
      <c r="R6" s="17" t="s">
        <v>50</v>
      </c>
      <c r="S6" s="102"/>
      <c r="T6" s="102"/>
    </row>
    <row r="7" spans="2:21" ht="16" customHeight="1" x14ac:dyDescent="0.25">
      <c r="B7" s="18" t="s">
        <v>5</v>
      </c>
      <c r="C7" s="31">
        <v>23486</v>
      </c>
      <c r="D7" s="96">
        <v>3.9387502212781</v>
      </c>
      <c r="E7" s="31">
        <v>4934</v>
      </c>
      <c r="F7" s="31">
        <v>2694</v>
      </c>
      <c r="G7" s="96">
        <v>23.9190432382705</v>
      </c>
      <c r="H7" s="31">
        <v>-11</v>
      </c>
      <c r="I7" s="31">
        <v>31103</v>
      </c>
      <c r="J7" s="96">
        <v>19.333179864947802</v>
      </c>
      <c r="K7" s="21">
        <v>6698</v>
      </c>
      <c r="L7" s="67">
        <v>16.2241887905605</v>
      </c>
      <c r="M7" s="14"/>
      <c r="N7" s="18" t="s">
        <v>5</v>
      </c>
      <c r="O7" s="21">
        <v>22596</v>
      </c>
      <c r="P7" s="21">
        <v>1304</v>
      </c>
      <c r="Q7" s="21">
        <v>2174</v>
      </c>
      <c r="R7" s="21">
        <v>-10</v>
      </c>
      <c r="S7" s="21">
        <v>26064</v>
      </c>
      <c r="T7" s="21">
        <v>5763</v>
      </c>
    </row>
    <row r="8" spans="2:21" ht="16" customHeight="1" thickBot="1" x14ac:dyDescent="0.3">
      <c r="B8" s="23" t="s">
        <v>6</v>
      </c>
      <c r="C8" s="97">
        <v>26386</v>
      </c>
      <c r="D8" s="93">
        <v>1.70366944187481</v>
      </c>
      <c r="E8" s="97">
        <v>19014</v>
      </c>
      <c r="F8" s="97">
        <v>24367</v>
      </c>
      <c r="G8" s="93">
        <v>12.627686618904599</v>
      </c>
      <c r="H8" s="97">
        <v>1</v>
      </c>
      <c r="I8" s="97">
        <v>69768</v>
      </c>
      <c r="J8" s="93">
        <v>32.972478463063197</v>
      </c>
      <c r="K8" s="26">
        <v>31940</v>
      </c>
      <c r="L8" s="68">
        <v>2.2505362230688002</v>
      </c>
      <c r="M8" s="14"/>
      <c r="N8" s="23" t="s">
        <v>6</v>
      </c>
      <c r="O8" s="26">
        <v>25944</v>
      </c>
      <c r="P8" s="26">
        <v>4889</v>
      </c>
      <c r="Q8" s="26">
        <v>21635</v>
      </c>
      <c r="R8" s="26">
        <v>0</v>
      </c>
      <c r="S8" s="26">
        <v>52468</v>
      </c>
      <c r="T8" s="26">
        <v>31237</v>
      </c>
    </row>
    <row r="9" spans="2:21" ht="16" customHeight="1" thickBot="1" x14ac:dyDescent="0.3">
      <c r="B9" s="54" t="s">
        <v>7</v>
      </c>
      <c r="C9" s="24">
        <v>49872</v>
      </c>
      <c r="D9" s="65">
        <v>2.7441285537700901</v>
      </c>
      <c r="E9" s="24">
        <v>23948</v>
      </c>
      <c r="F9" s="24">
        <v>27061</v>
      </c>
      <c r="G9" s="65">
        <v>13.6587004914108</v>
      </c>
      <c r="H9" s="24">
        <v>-10</v>
      </c>
      <c r="I9" s="24">
        <v>100871</v>
      </c>
      <c r="J9" s="65">
        <v>28.4457291295268</v>
      </c>
      <c r="K9" s="26">
        <v>38638</v>
      </c>
      <c r="L9" s="68">
        <v>4.4270270270270302</v>
      </c>
      <c r="M9" s="14"/>
      <c r="N9" s="28" t="s">
        <v>7</v>
      </c>
      <c r="O9" s="29">
        <v>48540</v>
      </c>
      <c r="P9" s="29">
        <v>6193</v>
      </c>
      <c r="Q9" s="29">
        <v>23809</v>
      </c>
      <c r="R9" s="29">
        <v>-10</v>
      </c>
      <c r="S9" s="29">
        <v>78532</v>
      </c>
      <c r="T9" s="29">
        <v>37000</v>
      </c>
    </row>
    <row r="10" spans="2:21" ht="16" customHeight="1" x14ac:dyDescent="0.25">
      <c r="B10" s="18" t="s">
        <v>8</v>
      </c>
      <c r="C10" s="31">
        <v>1763</v>
      </c>
      <c r="D10" s="96">
        <v>5.1909307875895001</v>
      </c>
      <c r="E10" s="31">
        <v>2887</v>
      </c>
      <c r="F10" s="31">
        <v>1202</v>
      </c>
      <c r="G10" s="96">
        <v>-0.41425020712510402</v>
      </c>
      <c r="H10" s="31">
        <v>-367</v>
      </c>
      <c r="I10" s="31">
        <v>5485</v>
      </c>
      <c r="J10" s="96">
        <v>64.025119617224902</v>
      </c>
      <c r="K10" s="21">
        <v>1097</v>
      </c>
      <c r="L10" s="67">
        <v>-3.1774051191526902</v>
      </c>
      <c r="M10" s="14"/>
      <c r="N10" s="18" t="s">
        <v>8</v>
      </c>
      <c r="O10" s="21">
        <v>1676</v>
      </c>
      <c r="P10" s="21">
        <v>871</v>
      </c>
      <c r="Q10" s="21">
        <v>1207</v>
      </c>
      <c r="R10" s="21">
        <v>-410</v>
      </c>
      <c r="S10" s="21">
        <v>3344</v>
      </c>
      <c r="T10" s="21">
        <v>1133</v>
      </c>
    </row>
    <row r="11" spans="2:21" ht="16" customHeight="1" x14ac:dyDescent="0.25">
      <c r="B11" s="53" t="s">
        <v>9</v>
      </c>
      <c r="C11" s="31">
        <v>4595</v>
      </c>
      <c r="D11" s="96">
        <v>12.0458424774445</v>
      </c>
      <c r="E11" s="31">
        <v>1774</v>
      </c>
      <c r="F11" s="31">
        <v>1377</v>
      </c>
      <c r="G11" s="96">
        <v>12.8688524590164</v>
      </c>
      <c r="H11" s="31">
        <v>-302</v>
      </c>
      <c r="I11" s="31">
        <v>7444</v>
      </c>
      <c r="J11" s="96">
        <v>34.806229626946802</v>
      </c>
      <c r="K11" s="21">
        <v>1924</v>
      </c>
      <c r="L11" s="67">
        <v>1.7989417989418</v>
      </c>
      <c r="M11" s="14"/>
      <c r="N11" s="18" t="s">
        <v>9</v>
      </c>
      <c r="O11" s="21">
        <v>4101</v>
      </c>
      <c r="P11" s="21">
        <v>498</v>
      </c>
      <c r="Q11" s="21">
        <v>1220</v>
      </c>
      <c r="R11" s="21">
        <v>-297</v>
      </c>
      <c r="S11" s="21">
        <v>5522</v>
      </c>
      <c r="T11" s="21">
        <v>1890</v>
      </c>
    </row>
    <row r="12" spans="2:21" ht="16" customHeight="1" thickBot="1" x14ac:dyDescent="0.3">
      <c r="B12" s="23" t="s">
        <v>10</v>
      </c>
      <c r="C12" s="97">
        <v>5391</v>
      </c>
      <c r="D12" s="93">
        <v>-5.7682223387519702</v>
      </c>
      <c r="E12" s="97">
        <v>1570</v>
      </c>
      <c r="F12" s="97">
        <v>218</v>
      </c>
      <c r="G12" s="93">
        <v>37.1069182389937</v>
      </c>
      <c r="H12" s="97">
        <v>-82</v>
      </c>
      <c r="I12" s="97">
        <v>7097</v>
      </c>
      <c r="J12" s="93">
        <v>13.5156749840051</v>
      </c>
      <c r="K12" s="26">
        <v>1483</v>
      </c>
      <c r="L12" s="68">
        <v>0.20270270270270299</v>
      </c>
      <c r="M12" s="14"/>
      <c r="N12" s="23" t="s">
        <v>10</v>
      </c>
      <c r="O12" s="26">
        <v>5721</v>
      </c>
      <c r="P12" s="26">
        <v>414</v>
      </c>
      <c r="Q12" s="26">
        <v>159</v>
      </c>
      <c r="R12" s="26">
        <v>-42</v>
      </c>
      <c r="S12" s="26">
        <v>6252</v>
      </c>
      <c r="T12" s="26">
        <v>1480</v>
      </c>
    </row>
    <row r="13" spans="2:21" ht="16" customHeight="1" thickBot="1" x14ac:dyDescent="0.3">
      <c r="B13" s="28" t="s">
        <v>11</v>
      </c>
      <c r="C13" s="24">
        <v>61621</v>
      </c>
      <c r="D13" s="65">
        <v>2.6366634464838898</v>
      </c>
      <c r="E13" s="24">
        <v>30179</v>
      </c>
      <c r="F13" s="24">
        <v>29858</v>
      </c>
      <c r="G13" s="65">
        <v>13.1199090736882</v>
      </c>
      <c r="H13" s="24">
        <v>-761</v>
      </c>
      <c r="I13" s="24">
        <v>120897</v>
      </c>
      <c r="J13" s="65">
        <v>29.094500800854199</v>
      </c>
      <c r="K13" s="26">
        <v>43142</v>
      </c>
      <c r="L13" s="68">
        <v>3.9491121123774202</v>
      </c>
      <c r="M13" s="14"/>
      <c r="N13" s="28" t="s">
        <v>11</v>
      </c>
      <c r="O13" s="29">
        <v>60038</v>
      </c>
      <c r="P13" s="29">
        <v>7976</v>
      </c>
      <c r="Q13" s="29">
        <v>26395</v>
      </c>
      <c r="R13" s="29">
        <v>-759</v>
      </c>
      <c r="S13" s="29">
        <v>93650</v>
      </c>
      <c r="T13" s="29">
        <v>41503</v>
      </c>
    </row>
    <row r="14" spans="2:21" ht="16" customHeight="1" x14ac:dyDescent="0.25">
      <c r="B14" s="53" t="s">
        <v>12</v>
      </c>
      <c r="C14" s="31">
        <v>19012</v>
      </c>
      <c r="D14" s="96">
        <v>6.83299617891661</v>
      </c>
      <c r="E14" s="31">
        <v>209</v>
      </c>
      <c r="F14" s="31">
        <v>513</v>
      </c>
      <c r="G14" s="96">
        <v>15.540540540540499</v>
      </c>
      <c r="H14" s="31">
        <v>-8</v>
      </c>
      <c r="I14" s="31">
        <v>19726</v>
      </c>
      <c r="J14" s="96">
        <v>7.8984793786237804</v>
      </c>
      <c r="K14" s="21">
        <v>1332</v>
      </c>
      <c r="L14" s="67">
        <v>-16.015132408574999</v>
      </c>
      <c r="M14" s="14"/>
      <c r="N14" s="18" t="s">
        <v>12</v>
      </c>
      <c r="O14" s="21">
        <v>17796</v>
      </c>
      <c r="P14" s="21">
        <v>53</v>
      </c>
      <c r="Q14" s="21">
        <v>444</v>
      </c>
      <c r="R14" s="21">
        <v>-11</v>
      </c>
      <c r="S14" s="21">
        <v>18282</v>
      </c>
      <c r="T14" s="58">
        <v>1586</v>
      </c>
      <c r="U14" s="56"/>
    </row>
    <row r="15" spans="2:21" ht="16" customHeight="1" thickBot="1" x14ac:dyDescent="0.3">
      <c r="B15" s="55" t="s">
        <v>13</v>
      </c>
      <c r="C15" s="97">
        <v>7671</v>
      </c>
      <c r="D15" s="93">
        <v>11.4808894056097</v>
      </c>
      <c r="E15" s="97">
        <v>2114</v>
      </c>
      <c r="F15" s="97">
        <v>472</v>
      </c>
      <c r="G15" s="93">
        <v>44.785276073619599</v>
      </c>
      <c r="H15" s="97">
        <v>-286</v>
      </c>
      <c r="I15" s="97">
        <v>9971</v>
      </c>
      <c r="J15" s="93">
        <v>37.759049461177099</v>
      </c>
      <c r="K15" s="26">
        <v>429</v>
      </c>
      <c r="L15" s="68">
        <v>-17.181467181467202</v>
      </c>
      <c r="M15" s="14"/>
      <c r="N15" s="23" t="s">
        <v>13</v>
      </c>
      <c r="O15" s="57">
        <v>6881</v>
      </c>
      <c r="P15" s="57">
        <v>223</v>
      </c>
      <c r="Q15" s="57">
        <v>326</v>
      </c>
      <c r="R15" s="57">
        <v>-192</v>
      </c>
      <c r="S15" s="57">
        <v>7238</v>
      </c>
      <c r="T15" s="26">
        <v>518</v>
      </c>
    </row>
    <row r="16" spans="2:21" ht="16" customHeight="1" thickBot="1" x14ac:dyDescent="0.3">
      <c r="B16" s="28" t="s">
        <v>14</v>
      </c>
      <c r="C16" s="24">
        <v>88304</v>
      </c>
      <c r="D16" s="65">
        <v>4.2365578705069904</v>
      </c>
      <c r="E16" s="24">
        <v>32502</v>
      </c>
      <c r="F16" s="24">
        <v>30843</v>
      </c>
      <c r="G16" s="65">
        <v>13.5394809497515</v>
      </c>
      <c r="H16" s="24">
        <v>-1055</v>
      </c>
      <c r="I16" s="24">
        <v>150594</v>
      </c>
      <c r="J16" s="65">
        <v>26.369052613912899</v>
      </c>
      <c r="K16" s="26">
        <v>44903</v>
      </c>
      <c r="L16" s="68">
        <v>2.9719999082716102</v>
      </c>
      <c r="M16" s="14"/>
      <c r="N16" s="28" t="s">
        <v>14</v>
      </c>
      <c r="O16" s="29">
        <v>84715</v>
      </c>
      <c r="P16" s="29">
        <v>8252</v>
      </c>
      <c r="Q16" s="29">
        <v>27165</v>
      </c>
      <c r="R16" s="29">
        <v>-962</v>
      </c>
      <c r="S16" s="29">
        <v>119170</v>
      </c>
      <c r="T16" s="59">
        <v>43607</v>
      </c>
      <c r="U16" s="56"/>
    </row>
    <row r="17" spans="1:25" ht="16" customHeight="1" x14ac:dyDescent="0.25">
      <c r="B17" s="53" t="s">
        <v>15</v>
      </c>
      <c r="C17" s="31">
        <v>-37365</v>
      </c>
      <c r="D17" s="96">
        <v>4.35110453263328</v>
      </c>
      <c r="E17" s="31">
        <v>-11805</v>
      </c>
      <c r="F17" s="31">
        <v>-9296</v>
      </c>
      <c r="G17" s="96">
        <v>17.834960070984899</v>
      </c>
      <c r="H17" s="31">
        <v>766</v>
      </c>
      <c r="I17" s="31">
        <v>-57700</v>
      </c>
      <c r="J17" s="96">
        <v>25.593139175482101</v>
      </c>
      <c r="K17" s="21"/>
      <c r="L17" s="67"/>
      <c r="M17" s="14"/>
      <c r="N17" s="18" t="s">
        <v>15</v>
      </c>
      <c r="O17" s="21">
        <v>-35807</v>
      </c>
      <c r="P17" s="21">
        <v>-3017</v>
      </c>
      <c r="Q17" s="21">
        <v>-7889</v>
      </c>
      <c r="R17" s="21">
        <v>771</v>
      </c>
      <c r="S17" s="21">
        <v>-45942</v>
      </c>
      <c r="T17" s="21"/>
      <c r="U17" s="56"/>
    </row>
    <row r="18" spans="1:25" ht="16" customHeight="1" x14ac:dyDescent="0.25">
      <c r="B18" s="53" t="s">
        <v>16</v>
      </c>
      <c r="C18" s="31">
        <v>-5345</v>
      </c>
      <c r="D18" s="96">
        <v>16.907261592301001</v>
      </c>
      <c r="E18" s="31">
        <v>-1348</v>
      </c>
      <c r="F18" s="31">
        <v>-2511</v>
      </c>
      <c r="G18" s="96">
        <v>18.0535966149506</v>
      </c>
      <c r="H18" s="31">
        <v>-932</v>
      </c>
      <c r="I18" s="31">
        <v>-10136</v>
      </c>
      <c r="J18" s="96">
        <v>30.854634650142</v>
      </c>
      <c r="K18" s="21"/>
      <c r="L18" s="67"/>
      <c r="M18" s="14"/>
      <c r="N18" s="18" t="s">
        <v>16</v>
      </c>
      <c r="O18" s="21">
        <v>-4572</v>
      </c>
      <c r="P18" s="21">
        <v>-329</v>
      </c>
      <c r="Q18" s="21">
        <v>-2127</v>
      </c>
      <c r="R18" s="21">
        <v>-718</v>
      </c>
      <c r="S18" s="21">
        <v>-7746</v>
      </c>
      <c r="T18" s="21"/>
      <c r="U18" s="56"/>
    </row>
    <row r="19" spans="1:25" ht="16" customHeight="1" x14ac:dyDescent="0.25">
      <c r="B19" s="18" t="s">
        <v>17</v>
      </c>
      <c r="C19" s="31">
        <v>-1021</v>
      </c>
      <c r="D19" s="96">
        <v>-14.3456375838926</v>
      </c>
      <c r="E19" s="31">
        <v>-518</v>
      </c>
      <c r="F19" s="31">
        <v>-598</v>
      </c>
      <c r="G19" s="96">
        <v>-3.54838709677419</v>
      </c>
      <c r="H19" s="31">
        <v>-19</v>
      </c>
      <c r="I19" s="31">
        <v>-2156</v>
      </c>
      <c r="J19" s="96">
        <v>11.363636363636401</v>
      </c>
      <c r="K19" s="21"/>
      <c r="L19" s="67"/>
      <c r="M19" s="14"/>
      <c r="N19" s="18" t="s">
        <v>17</v>
      </c>
      <c r="O19" s="21">
        <v>-1192</v>
      </c>
      <c r="P19" s="21">
        <v>-104</v>
      </c>
      <c r="Q19" s="21">
        <v>-620</v>
      </c>
      <c r="R19" s="21">
        <v>-20</v>
      </c>
      <c r="S19" s="21">
        <v>-1936</v>
      </c>
      <c r="T19" s="21"/>
      <c r="U19" s="56"/>
    </row>
    <row r="20" spans="1:25" ht="16" customHeight="1" x14ac:dyDescent="0.25">
      <c r="B20" s="18" t="s">
        <v>47</v>
      </c>
      <c r="C20" s="31">
        <v>-845</v>
      </c>
      <c r="D20" s="96">
        <v>8.4724005134788207</v>
      </c>
      <c r="E20" s="31">
        <v>-142</v>
      </c>
      <c r="F20" s="31">
        <v>142</v>
      </c>
      <c r="G20" s="96" t="s">
        <v>106</v>
      </c>
      <c r="H20" s="31">
        <v>-1</v>
      </c>
      <c r="I20" s="31">
        <v>-846</v>
      </c>
      <c r="J20" s="96">
        <v>-2.0833333333333299</v>
      </c>
      <c r="K20" s="21"/>
      <c r="L20" s="67"/>
      <c r="M20" s="14"/>
      <c r="N20" s="18" t="s">
        <v>47</v>
      </c>
      <c r="O20" s="21">
        <v>-779</v>
      </c>
      <c r="P20" s="21">
        <v>-78</v>
      </c>
      <c r="Q20" s="21">
        <v>-7</v>
      </c>
      <c r="R20" s="21">
        <v>0</v>
      </c>
      <c r="S20" s="21">
        <v>-864</v>
      </c>
      <c r="T20" s="21"/>
    </row>
    <row r="21" spans="1:25" ht="16" customHeight="1" x14ac:dyDescent="0.25">
      <c r="B21" s="53" t="s">
        <v>18</v>
      </c>
      <c r="C21" s="31">
        <v>-11033</v>
      </c>
      <c r="D21" s="96">
        <v>12.0670391061453</v>
      </c>
      <c r="E21" s="31">
        <v>-5583</v>
      </c>
      <c r="F21" s="31">
        <v>-7983</v>
      </c>
      <c r="G21" s="96">
        <v>21.230068337129801</v>
      </c>
      <c r="H21" s="31">
        <v>769</v>
      </c>
      <c r="I21" s="31">
        <v>-23830</v>
      </c>
      <c r="J21" s="96">
        <v>31.883336100503598</v>
      </c>
      <c r="K21" s="21"/>
      <c r="L21" s="67"/>
      <c r="M21" s="14"/>
      <c r="N21" s="18" t="s">
        <v>18</v>
      </c>
      <c r="O21" s="21">
        <v>-9845</v>
      </c>
      <c r="P21" s="21">
        <v>-1877</v>
      </c>
      <c r="Q21" s="21">
        <v>-6585</v>
      </c>
      <c r="R21" s="21">
        <v>238</v>
      </c>
      <c r="S21" s="21">
        <v>-18069</v>
      </c>
      <c r="T21" s="21"/>
      <c r="U21" s="56"/>
    </row>
    <row r="22" spans="1:25" ht="16" customHeight="1" x14ac:dyDescent="0.25">
      <c r="B22" s="53" t="s">
        <v>19</v>
      </c>
      <c r="C22" s="31">
        <v>-12570</v>
      </c>
      <c r="D22" s="96">
        <v>7.9989689835896503</v>
      </c>
      <c r="E22" s="31">
        <v>-4332</v>
      </c>
      <c r="F22" s="31">
        <v>-5879</v>
      </c>
      <c r="G22" s="96">
        <v>13.3191981495759</v>
      </c>
      <c r="H22" s="31">
        <v>-5</v>
      </c>
      <c r="I22" s="31">
        <v>-22786</v>
      </c>
      <c r="J22" s="96">
        <v>26.814336598397102</v>
      </c>
      <c r="K22" s="21"/>
      <c r="L22" s="67"/>
      <c r="M22" s="14"/>
      <c r="N22" s="18" t="s">
        <v>19</v>
      </c>
      <c r="O22" s="21">
        <v>-11639</v>
      </c>
      <c r="P22" s="21">
        <v>-1137</v>
      </c>
      <c r="Q22" s="21">
        <v>-5188</v>
      </c>
      <c r="R22" s="21">
        <v>-4</v>
      </c>
      <c r="S22" s="21">
        <v>-17968</v>
      </c>
      <c r="T22" s="21"/>
      <c r="U22" s="56"/>
    </row>
    <row r="23" spans="1:25" ht="23.5" customHeight="1" thickBot="1" x14ac:dyDescent="0.3">
      <c r="B23" s="23" t="s">
        <v>58</v>
      </c>
      <c r="C23" s="97">
        <v>0</v>
      </c>
      <c r="D23" s="93"/>
      <c r="E23" s="97">
        <v>0</v>
      </c>
      <c r="F23" s="97">
        <v>-488</v>
      </c>
      <c r="G23" s="93">
        <v>134.61538461538501</v>
      </c>
      <c r="H23" s="97">
        <v>2685</v>
      </c>
      <c r="I23" s="97">
        <v>2197</v>
      </c>
      <c r="J23" s="93">
        <v>-15.7268891446107</v>
      </c>
      <c r="K23" s="26"/>
      <c r="L23" s="68"/>
      <c r="M23" s="14"/>
      <c r="N23" s="23" t="s">
        <v>58</v>
      </c>
      <c r="O23" s="26">
        <v>0</v>
      </c>
      <c r="P23" s="26">
        <v>0</v>
      </c>
      <c r="Q23" s="26">
        <v>-208</v>
      </c>
      <c r="R23" s="26">
        <v>2815</v>
      </c>
      <c r="S23" s="26">
        <v>2607</v>
      </c>
      <c r="T23" s="26"/>
    </row>
    <row r="24" spans="1:25" ht="16" customHeight="1" thickBot="1" x14ac:dyDescent="0.3">
      <c r="B24" s="28" t="s">
        <v>20</v>
      </c>
      <c r="C24" s="24">
        <v>20125</v>
      </c>
      <c r="D24" s="65">
        <v>-3.6205162587998698</v>
      </c>
      <c r="E24" s="24">
        <v>8774</v>
      </c>
      <c r="F24" s="24">
        <v>4230</v>
      </c>
      <c r="G24" s="65">
        <v>-6.8487117375027502</v>
      </c>
      <c r="H24" s="24">
        <v>2208</v>
      </c>
      <c r="I24" s="24">
        <v>35337</v>
      </c>
      <c r="J24" s="65">
        <v>20.8019964446875</v>
      </c>
      <c r="K24" s="26">
        <v>13002.2059516515</v>
      </c>
      <c r="L24" s="68">
        <v>8.6777495122997603</v>
      </c>
      <c r="M24" s="14"/>
      <c r="N24" s="28" t="s">
        <v>20</v>
      </c>
      <c r="O24" s="29">
        <v>20881</v>
      </c>
      <c r="P24" s="29">
        <v>1710</v>
      </c>
      <c r="Q24" s="29">
        <v>4541</v>
      </c>
      <c r="R24" s="29">
        <v>2120</v>
      </c>
      <c r="S24" s="29">
        <v>29252</v>
      </c>
      <c r="T24" s="29">
        <v>11964</v>
      </c>
      <c r="U24" s="56"/>
    </row>
    <row r="25" spans="1:25" ht="16" customHeight="1" x14ac:dyDescent="0.25">
      <c r="B25" s="18" t="s">
        <v>23</v>
      </c>
      <c r="C25" s="31">
        <v>32808</v>
      </c>
      <c r="D25" s="96">
        <v>0.73382664496914196</v>
      </c>
      <c r="E25" s="31">
        <v>13067</v>
      </c>
      <c r="F25" s="31">
        <v>10973</v>
      </c>
      <c r="G25" s="96">
        <v>8.1616559881715105</v>
      </c>
      <c r="H25" s="31">
        <v>-732</v>
      </c>
      <c r="I25" s="31">
        <v>56116</v>
      </c>
      <c r="J25" s="96">
        <v>24.304447988658499</v>
      </c>
      <c r="K25" s="21">
        <v>20948.703486470102</v>
      </c>
      <c r="L25" s="67">
        <v>6.6906212705376404</v>
      </c>
      <c r="M25" s="14"/>
      <c r="N25" s="18" t="s">
        <v>23</v>
      </c>
      <c r="O25" s="21">
        <v>32569</v>
      </c>
      <c r="P25" s="21">
        <v>2859</v>
      </c>
      <c r="Q25" s="21">
        <v>10145</v>
      </c>
      <c r="R25" s="21">
        <v>-429</v>
      </c>
      <c r="S25" s="21">
        <v>45144</v>
      </c>
      <c r="T25" s="21">
        <v>19635</v>
      </c>
      <c r="U25" s="56"/>
    </row>
    <row r="26" spans="1:25" ht="16" customHeight="1" thickBot="1" x14ac:dyDescent="0.3">
      <c r="B26" s="23" t="s">
        <v>21</v>
      </c>
      <c r="C26" s="93">
        <v>37.153469831491201</v>
      </c>
      <c r="D26" s="93"/>
      <c r="E26" s="93">
        <v>40.203679773552402</v>
      </c>
      <c r="F26" s="93">
        <v>35.5769542521804</v>
      </c>
      <c r="G26" s="93"/>
      <c r="H26" s="93"/>
      <c r="I26" s="93">
        <v>37.2631047717705</v>
      </c>
      <c r="J26" s="93"/>
      <c r="K26" s="68">
        <v>46.653238060864801</v>
      </c>
      <c r="L26" s="68"/>
      <c r="M26" s="14"/>
      <c r="N26" s="18" t="s">
        <v>21</v>
      </c>
      <c r="O26" s="67">
        <v>38.445375671368701</v>
      </c>
      <c r="P26" s="67">
        <v>34.646146388754197</v>
      </c>
      <c r="Q26" s="67">
        <v>37.3458494386159</v>
      </c>
      <c r="R26" s="67"/>
      <c r="S26" s="67">
        <v>37.882017286229797</v>
      </c>
      <c r="T26" s="67">
        <v>45.027174536198302</v>
      </c>
    </row>
    <row r="27" spans="1:25" ht="16" customHeight="1" x14ac:dyDescent="0.25">
      <c r="B27" s="30" t="s">
        <v>22</v>
      </c>
      <c r="C27" s="31"/>
      <c r="D27" s="94"/>
      <c r="E27" s="32"/>
      <c r="F27" s="33"/>
      <c r="G27" s="94"/>
      <c r="H27" s="33"/>
      <c r="I27" s="33"/>
      <c r="J27" s="94"/>
      <c r="K27" s="34"/>
      <c r="L27" s="95"/>
      <c r="M27" s="14"/>
      <c r="N27" s="30" t="s">
        <v>22</v>
      </c>
      <c r="O27" s="21"/>
      <c r="P27" s="21"/>
      <c r="Q27" s="35"/>
      <c r="R27" s="35"/>
      <c r="S27" s="35"/>
      <c r="T27" s="35"/>
    </row>
    <row r="28" spans="1:25" ht="16" customHeight="1" thickBot="1" x14ac:dyDescent="0.3">
      <c r="A28" s="11" t="s">
        <v>89</v>
      </c>
      <c r="B28" s="23" t="s">
        <v>48</v>
      </c>
      <c r="C28" s="97">
        <v>3187</v>
      </c>
      <c r="D28" s="93">
        <v>7.8876100203114401</v>
      </c>
      <c r="E28" s="97">
        <v>1947</v>
      </c>
      <c r="F28" s="97">
        <v>7899</v>
      </c>
      <c r="G28" s="93">
        <v>21.4483394833948</v>
      </c>
      <c r="H28" s="97">
        <v>0</v>
      </c>
      <c r="I28" s="97">
        <v>13033</v>
      </c>
      <c r="J28" s="93">
        <v>32.234172077922103</v>
      </c>
      <c r="K28" s="26">
        <v>18008</v>
      </c>
      <c r="L28" s="68">
        <v>9.4777798042434203</v>
      </c>
      <c r="M28" s="14"/>
      <c r="N28" s="23" t="s">
        <v>48</v>
      </c>
      <c r="O28" s="26">
        <v>2954</v>
      </c>
      <c r="P28" s="26">
        <v>398</v>
      </c>
      <c r="Q28" s="26">
        <v>6504</v>
      </c>
      <c r="R28" s="26">
        <v>0</v>
      </c>
      <c r="S28" s="26">
        <v>9856</v>
      </c>
      <c r="T28" s="26">
        <v>16449</v>
      </c>
    </row>
    <row r="29" spans="1:25" ht="16" customHeight="1" x14ac:dyDescent="0.25">
      <c r="B29" s="14"/>
      <c r="C29" s="14"/>
      <c r="D29" s="14"/>
      <c r="E29" s="14"/>
      <c r="F29" s="14"/>
      <c r="G29" s="14"/>
      <c r="H29" s="14"/>
      <c r="I29" s="14"/>
      <c r="J29" s="14"/>
      <c r="K29" s="14"/>
      <c r="L29" s="14"/>
      <c r="M29" s="14"/>
      <c r="N29" s="18"/>
      <c r="O29" s="18"/>
      <c r="P29" s="18"/>
      <c r="Q29" s="18"/>
      <c r="R29" s="18"/>
      <c r="S29" s="18"/>
      <c r="T29" s="18"/>
    </row>
    <row r="30" spans="1:25" x14ac:dyDescent="0.25">
      <c r="B30" s="36" t="s">
        <v>70</v>
      </c>
      <c r="C30" s="14"/>
      <c r="D30" s="14"/>
      <c r="E30" s="14"/>
      <c r="F30" s="14"/>
      <c r="G30" s="14"/>
      <c r="H30" s="14"/>
      <c r="I30" s="14"/>
      <c r="J30" s="14"/>
      <c r="K30" s="14"/>
      <c r="L30" s="14"/>
      <c r="M30" s="14"/>
      <c r="N30" s="36" t="s">
        <v>70</v>
      </c>
      <c r="O30" s="14"/>
      <c r="P30" s="14"/>
      <c r="Q30" s="14"/>
      <c r="R30" s="14"/>
      <c r="S30" s="14"/>
      <c r="T30" s="14"/>
    </row>
    <row r="31" spans="1:25" ht="44" customHeight="1" x14ac:dyDescent="0.25">
      <c r="B31" s="98" t="s">
        <v>107</v>
      </c>
      <c r="C31" s="98"/>
      <c r="D31" s="98"/>
      <c r="E31" s="98"/>
      <c r="F31" s="98"/>
      <c r="G31" s="98"/>
      <c r="H31" s="98"/>
      <c r="I31" s="98"/>
      <c r="J31" s="98"/>
      <c r="K31" s="98"/>
      <c r="L31" s="98"/>
      <c r="M31" s="98"/>
      <c r="N31" s="98"/>
      <c r="O31" s="98"/>
      <c r="P31" s="98"/>
      <c r="Q31" s="98"/>
      <c r="R31" s="98"/>
      <c r="S31" s="98"/>
      <c r="T31" s="98"/>
      <c r="U31" s="12"/>
      <c r="V31" s="12"/>
      <c r="W31" s="12"/>
      <c r="X31" s="12"/>
      <c r="Y31" s="12"/>
    </row>
    <row r="33" spans="3:3" ht="14.5" x14ac:dyDescent="0.25">
      <c r="C33" s="87"/>
    </row>
  </sheetData>
  <dataConsolidate/>
  <mergeCells count="13">
    <mergeCell ref="B31:T31"/>
    <mergeCell ref="K5:K6"/>
    <mergeCell ref="Q5:Q6"/>
    <mergeCell ref="T5:T6"/>
    <mergeCell ref="B5:B6"/>
    <mergeCell ref="C5:C6"/>
    <mergeCell ref="E5:E6"/>
    <mergeCell ref="F5:F6"/>
    <mergeCell ref="I5:I6"/>
    <mergeCell ref="N5:N6"/>
    <mergeCell ref="O5:O6"/>
    <mergeCell ref="S5:S6"/>
    <mergeCell ref="P5:P6"/>
  </mergeCells>
  <phoneticPr fontId="18" type="noConversion"/>
  <pageMargins left="0.7" right="0.7" top="0.75" bottom="0.75" header="0.3" footer="0.3"/>
  <pageSetup paperSize="9" scale="71" orientation="portrait" verticalDpi="0" r:id="rId1"/>
  <headerFooter>
    <oddFooter>&amp;L&amp;1#&amp;"Calibri"&amp;7&amp;K000000C2 General</oddFooter>
  </headerFooter>
  <colBreaks count="1" manualBreakCount="1">
    <brk id="11" max="1048575" man="1"/>
  </colBreaks>
  <customProperties>
    <customPr name="WORKBKFUNCTIONCACH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4"/>
  <sheetViews>
    <sheetView zoomScale="70" zoomScaleNormal="70" workbookViewId="0">
      <selection activeCell="B2" sqref="B2"/>
    </sheetView>
  </sheetViews>
  <sheetFormatPr defaultColWidth="8.7265625" defaultRowHeight="14" x14ac:dyDescent="0.3"/>
  <cols>
    <col min="1" max="1" width="3.36328125" style="1" customWidth="1"/>
    <col min="2" max="2" width="22.453125" style="1" customWidth="1"/>
    <col min="3" max="6" width="12.26953125" style="1" customWidth="1"/>
    <col min="7" max="7" width="12.81640625" style="1" customWidth="1"/>
    <col min="8" max="9" width="12.26953125" style="1" customWidth="1"/>
    <col min="10" max="16384" width="8.7265625" style="1"/>
  </cols>
  <sheetData>
    <row r="2" spans="2:9" ht="15.5" x14ac:dyDescent="0.3">
      <c r="B2" s="2" t="s">
        <v>24</v>
      </c>
    </row>
    <row r="3" spans="2:9" x14ac:dyDescent="0.3">
      <c r="B3" s="8" t="s">
        <v>25</v>
      </c>
    </row>
    <row r="4" spans="2:9" ht="14.5" thickBot="1" x14ac:dyDescent="0.35">
      <c r="B4" s="37" t="s">
        <v>0</v>
      </c>
      <c r="C4" s="38">
        <v>45382</v>
      </c>
      <c r="D4" s="38">
        <v>45291</v>
      </c>
      <c r="E4" s="38">
        <v>45199</v>
      </c>
      <c r="F4" s="38">
        <v>45107</v>
      </c>
      <c r="G4" s="38">
        <v>45016</v>
      </c>
      <c r="H4" s="38">
        <v>44926</v>
      </c>
      <c r="I4" s="38">
        <v>44834</v>
      </c>
    </row>
    <row r="5" spans="2:9" x14ac:dyDescent="0.3">
      <c r="B5" s="18" t="s">
        <v>1</v>
      </c>
      <c r="C5" s="19">
        <v>22236</v>
      </c>
      <c r="D5" s="21">
        <v>22798</v>
      </c>
      <c r="E5" s="21">
        <v>21863</v>
      </c>
      <c r="F5" s="21">
        <v>21406</v>
      </c>
      <c r="G5" s="19">
        <v>21612</v>
      </c>
      <c r="H5" s="21">
        <v>21915</v>
      </c>
      <c r="I5" s="21">
        <v>20920</v>
      </c>
    </row>
    <row r="6" spans="2:9" x14ac:dyDescent="0.3">
      <c r="B6" s="18" t="s">
        <v>69</v>
      </c>
      <c r="C6" s="19">
        <v>9235</v>
      </c>
      <c r="D6" s="21">
        <v>8399</v>
      </c>
      <c r="E6" s="21">
        <v>7793</v>
      </c>
      <c r="F6" s="21">
        <v>7075</v>
      </c>
      <c r="G6" s="19">
        <v>6376</v>
      </c>
      <c r="H6" s="21">
        <v>1876</v>
      </c>
      <c r="I6" s="21" t="s">
        <v>71</v>
      </c>
    </row>
    <row r="7" spans="2:9" x14ac:dyDescent="0.3">
      <c r="B7" s="18" t="s">
        <v>3</v>
      </c>
      <c r="C7" s="19">
        <v>7664</v>
      </c>
      <c r="D7" s="21">
        <v>8027</v>
      </c>
      <c r="E7" s="21">
        <v>7712</v>
      </c>
      <c r="F7" s="21">
        <v>7440</v>
      </c>
      <c r="G7" s="19">
        <v>7017</v>
      </c>
      <c r="H7" s="21">
        <v>7126</v>
      </c>
      <c r="I7" s="21">
        <v>6984</v>
      </c>
    </row>
    <row r="8" spans="2:9" ht="14.5" thickBot="1" x14ac:dyDescent="0.35">
      <c r="B8" s="23" t="s">
        <v>26</v>
      </c>
      <c r="C8" s="24">
        <v>-258</v>
      </c>
      <c r="D8" s="26">
        <v>-303</v>
      </c>
      <c r="E8" s="26">
        <v>-237</v>
      </c>
      <c r="F8" s="26">
        <v>-254</v>
      </c>
      <c r="G8" s="24">
        <v>-253</v>
      </c>
      <c r="H8" s="26">
        <v>-212</v>
      </c>
      <c r="I8" s="26">
        <v>-247</v>
      </c>
    </row>
    <row r="9" spans="2:9" ht="14.5" thickBot="1" x14ac:dyDescent="0.35">
      <c r="B9" s="39" t="s">
        <v>27</v>
      </c>
      <c r="C9" s="40">
        <v>38877</v>
      </c>
      <c r="D9" s="41">
        <v>38921</v>
      </c>
      <c r="E9" s="41">
        <v>37131</v>
      </c>
      <c r="F9" s="41">
        <v>35667</v>
      </c>
      <c r="G9" s="40">
        <v>34752</v>
      </c>
      <c r="H9" s="41">
        <v>30705</v>
      </c>
      <c r="I9" s="41">
        <v>27657</v>
      </c>
    </row>
    <row r="10" spans="2:9" x14ac:dyDescent="0.3">
      <c r="B10" s="42"/>
      <c r="C10" s="42"/>
      <c r="D10" s="42"/>
      <c r="E10" s="42"/>
      <c r="F10" s="42"/>
      <c r="G10" s="42"/>
      <c r="H10" s="42"/>
      <c r="I10" s="42"/>
    </row>
    <row r="11" spans="2:9" x14ac:dyDescent="0.3">
      <c r="B11" s="8" t="s">
        <v>28</v>
      </c>
      <c r="C11" s="42"/>
      <c r="D11" s="42"/>
      <c r="E11" s="42"/>
      <c r="F11" s="42"/>
      <c r="G11" s="42"/>
      <c r="H11" s="42"/>
      <c r="I11" s="42"/>
    </row>
    <row r="12" spans="2:9" ht="21.75" customHeight="1" thickBot="1" x14ac:dyDescent="0.35">
      <c r="B12" s="43"/>
      <c r="C12" s="110" t="s">
        <v>29</v>
      </c>
      <c r="D12" s="110"/>
      <c r="E12" s="110"/>
      <c r="F12" s="110"/>
      <c r="G12" s="16" t="s">
        <v>30</v>
      </c>
      <c r="H12" s="42"/>
      <c r="I12" s="42"/>
    </row>
    <row r="13" spans="2:9" ht="14.5" thickBot="1" x14ac:dyDescent="0.35">
      <c r="B13" s="37" t="s">
        <v>2</v>
      </c>
      <c r="C13" s="38">
        <v>45382</v>
      </c>
      <c r="D13" s="44">
        <v>45291</v>
      </c>
      <c r="E13" s="44">
        <v>45199</v>
      </c>
      <c r="F13" s="44">
        <v>45107</v>
      </c>
      <c r="G13" s="38">
        <v>45016</v>
      </c>
      <c r="H13" s="42"/>
      <c r="I13" s="42"/>
    </row>
    <row r="14" spans="2:9" x14ac:dyDescent="0.3">
      <c r="B14" s="18" t="s">
        <v>1</v>
      </c>
      <c r="C14" s="64">
        <v>2.88728484175458</v>
      </c>
      <c r="D14" s="67">
        <v>4.0292037417294102</v>
      </c>
      <c r="E14" s="67">
        <v>4.5076481835564097</v>
      </c>
      <c r="F14" s="67">
        <v>5.6147621866982398</v>
      </c>
      <c r="G14" s="64">
        <v>2.8777644119552099</v>
      </c>
      <c r="H14" s="42"/>
      <c r="I14" s="42"/>
    </row>
    <row r="15" spans="2:9" x14ac:dyDescent="0.3">
      <c r="B15" s="18" t="s">
        <v>69</v>
      </c>
      <c r="C15" s="64">
        <v>44.840025094102899</v>
      </c>
      <c r="D15" s="67" t="s">
        <v>71</v>
      </c>
      <c r="E15" s="67" t="s">
        <v>71</v>
      </c>
      <c r="F15" s="67" t="s">
        <v>71</v>
      </c>
      <c r="G15" s="64">
        <v>58.214836388555803</v>
      </c>
      <c r="H15" s="42"/>
      <c r="I15" s="42"/>
    </row>
    <row r="16" spans="2:9" ht="14.5" thickBot="1" x14ac:dyDescent="0.35">
      <c r="B16" s="23" t="s">
        <v>3</v>
      </c>
      <c r="C16" s="65">
        <v>9.2204645860054093</v>
      </c>
      <c r="D16" s="68">
        <v>12.6438394611283</v>
      </c>
      <c r="E16" s="68">
        <v>10.4238258877434</v>
      </c>
      <c r="F16" s="68">
        <v>23.219609142100001</v>
      </c>
      <c r="G16" s="65">
        <f>0.0550666643994502*100</f>
        <v>5.50666643994502</v>
      </c>
      <c r="H16" s="42"/>
      <c r="I16" s="42"/>
    </row>
    <row r="17" spans="2:9" ht="14.5" thickBot="1" x14ac:dyDescent="0.35">
      <c r="B17" s="39" t="s">
        <v>27</v>
      </c>
      <c r="C17" s="66">
        <v>11.8698204419889</v>
      </c>
      <c r="D17" s="69">
        <v>26.757857026542901</v>
      </c>
      <c r="E17" s="69">
        <v>34.2553422280074</v>
      </c>
      <c r="F17" s="69">
        <v>36.885937979735999</v>
      </c>
      <c r="G17" s="66">
        <f>0.0354842334522714*100</f>
        <v>3.5484233452271399</v>
      </c>
      <c r="H17" s="42"/>
      <c r="I17" s="42"/>
    </row>
    <row r="18" spans="2:9" x14ac:dyDescent="0.3">
      <c r="B18" s="42"/>
      <c r="C18" s="42"/>
      <c r="D18" s="42"/>
      <c r="E18" s="42"/>
      <c r="F18" s="42"/>
      <c r="G18" s="42"/>
      <c r="H18" s="42"/>
      <c r="I18" s="42"/>
    </row>
    <row r="19" spans="2:9" x14ac:dyDescent="0.3">
      <c r="B19" s="8" t="s">
        <v>31</v>
      </c>
      <c r="C19" s="42"/>
      <c r="D19" s="42"/>
      <c r="E19" s="42"/>
      <c r="F19" s="42"/>
      <c r="G19" s="42"/>
      <c r="H19" s="42"/>
      <c r="I19" s="42"/>
    </row>
    <row r="20" spans="2:9" ht="14.5" thickBot="1" x14ac:dyDescent="0.35">
      <c r="B20" s="37" t="s">
        <v>0</v>
      </c>
      <c r="C20" s="38">
        <v>45382</v>
      </c>
      <c r="D20" s="38">
        <v>45291</v>
      </c>
      <c r="E20" s="38">
        <v>45199</v>
      </c>
      <c r="F20" s="38">
        <v>45107</v>
      </c>
      <c r="G20" s="38">
        <v>45016</v>
      </c>
      <c r="H20" s="38">
        <v>44926</v>
      </c>
      <c r="I20" s="38">
        <v>44834</v>
      </c>
    </row>
    <row r="21" spans="2:9" x14ac:dyDescent="0.3">
      <c r="B21" s="18" t="s">
        <v>1</v>
      </c>
      <c r="C21" s="19">
        <v>15263</v>
      </c>
      <c r="D21" s="21">
        <v>15689</v>
      </c>
      <c r="E21" s="21">
        <v>15606</v>
      </c>
      <c r="F21" s="21">
        <v>15064</v>
      </c>
      <c r="G21" s="19">
        <v>15160</v>
      </c>
      <c r="H21" s="21">
        <v>15393</v>
      </c>
      <c r="I21" s="21">
        <v>14989</v>
      </c>
    </row>
    <row r="22" spans="2:9" x14ac:dyDescent="0.3">
      <c r="B22" s="18" t="s">
        <v>69</v>
      </c>
      <c r="C22" s="19">
        <v>7926</v>
      </c>
      <c r="D22" s="21">
        <v>7941</v>
      </c>
      <c r="E22" s="21">
        <v>7468</v>
      </c>
      <c r="F22" s="21">
        <v>6844</v>
      </c>
      <c r="G22" s="19">
        <v>6155</v>
      </c>
      <c r="H22" s="21">
        <v>1821</v>
      </c>
      <c r="I22" s="21" t="s">
        <v>71</v>
      </c>
    </row>
    <row r="23" spans="2:9" x14ac:dyDescent="0.3">
      <c r="B23" s="18" t="s">
        <v>3</v>
      </c>
      <c r="C23" s="19">
        <v>7408</v>
      </c>
      <c r="D23" s="21">
        <v>7719</v>
      </c>
      <c r="E23" s="21">
        <v>7481</v>
      </c>
      <c r="F23" s="21">
        <v>7250</v>
      </c>
      <c r="G23" s="19">
        <v>6788</v>
      </c>
      <c r="H23" s="21">
        <v>6975</v>
      </c>
      <c r="I23" s="21">
        <v>6778</v>
      </c>
    </row>
    <row r="24" spans="2:9" ht="14.5" thickBot="1" x14ac:dyDescent="0.35">
      <c r="B24" s="23" t="s">
        <v>26</v>
      </c>
      <c r="C24" s="24">
        <v>-167</v>
      </c>
      <c r="D24" s="26">
        <v>-232</v>
      </c>
      <c r="E24" s="26">
        <v>-181</v>
      </c>
      <c r="F24" s="26">
        <v>-182</v>
      </c>
      <c r="G24" s="24">
        <v>-180</v>
      </c>
      <c r="H24" s="26">
        <v>-191</v>
      </c>
      <c r="I24" s="26">
        <v>-192</v>
      </c>
    </row>
    <row r="25" spans="2:9" ht="14.5" thickBot="1" x14ac:dyDescent="0.35">
      <c r="B25" s="39" t="s">
        <v>32</v>
      </c>
      <c r="C25" s="40">
        <v>30430</v>
      </c>
      <c r="D25" s="41">
        <v>31117</v>
      </c>
      <c r="E25" s="41">
        <v>30374</v>
      </c>
      <c r="F25" s="41">
        <v>28976</v>
      </c>
      <c r="G25" s="40">
        <v>27923</v>
      </c>
      <c r="H25" s="41">
        <v>23998</v>
      </c>
      <c r="I25" s="41">
        <v>21575</v>
      </c>
    </row>
    <row r="26" spans="2:9" x14ac:dyDescent="0.3">
      <c r="B26" s="42"/>
      <c r="C26" s="42"/>
      <c r="D26" s="42"/>
      <c r="E26" s="42"/>
      <c r="F26" s="42"/>
      <c r="G26" s="42"/>
      <c r="H26" s="42"/>
      <c r="I26" s="42"/>
    </row>
    <row r="27" spans="2:9" x14ac:dyDescent="0.3">
      <c r="B27" s="8" t="s">
        <v>33</v>
      </c>
      <c r="C27" s="42"/>
      <c r="D27" s="42"/>
      <c r="E27" s="42"/>
      <c r="F27" s="42"/>
      <c r="G27" s="42"/>
      <c r="H27" s="42"/>
      <c r="I27" s="42"/>
    </row>
    <row r="28" spans="2:9" ht="14.5" thickBot="1" x14ac:dyDescent="0.35">
      <c r="B28" s="43"/>
      <c r="C28" s="110" t="s">
        <v>29</v>
      </c>
      <c r="D28" s="110"/>
      <c r="E28" s="110"/>
      <c r="F28" s="110"/>
      <c r="G28" s="16" t="s">
        <v>30</v>
      </c>
      <c r="H28" s="42"/>
      <c r="I28" s="42"/>
    </row>
    <row r="29" spans="2:9" x14ac:dyDescent="0.3">
      <c r="B29" s="46"/>
      <c r="C29" s="108">
        <v>45382</v>
      </c>
      <c r="D29" s="108">
        <v>45291</v>
      </c>
      <c r="E29" s="108">
        <v>45199</v>
      </c>
      <c r="F29" s="108">
        <v>45107</v>
      </c>
      <c r="G29" s="108">
        <v>45016</v>
      </c>
      <c r="H29" s="42"/>
      <c r="I29" s="42"/>
    </row>
    <row r="30" spans="2:9" ht="14.5" thickBot="1" x14ac:dyDescent="0.35">
      <c r="B30" s="37" t="s">
        <v>2</v>
      </c>
      <c r="C30" s="109"/>
      <c r="D30" s="109"/>
      <c r="E30" s="109"/>
      <c r="F30" s="109"/>
      <c r="G30" s="109"/>
      <c r="H30" s="42"/>
      <c r="I30" s="42"/>
    </row>
    <row r="31" spans="2:9" x14ac:dyDescent="0.3">
      <c r="B31" s="18" t="s">
        <v>1</v>
      </c>
      <c r="C31" s="20">
        <v>0.67941952506596304</v>
      </c>
      <c r="D31" s="22">
        <v>1.9229519911648201</v>
      </c>
      <c r="E31" s="22">
        <v>4.1163519914603999</v>
      </c>
      <c r="F31" s="22">
        <v>3.9183222958057402</v>
      </c>
      <c r="G31" s="20">
        <v>0.67277884044588099</v>
      </c>
      <c r="H31" s="42"/>
      <c r="I31" s="42"/>
    </row>
    <row r="32" spans="2:9" x14ac:dyDescent="0.3">
      <c r="B32" s="18" t="s">
        <v>69</v>
      </c>
      <c r="C32" s="20">
        <v>28.773354995938298</v>
      </c>
      <c r="D32" s="22" t="s">
        <v>71</v>
      </c>
      <c r="E32" s="22" t="s">
        <v>71</v>
      </c>
      <c r="F32" s="22" t="s">
        <v>71</v>
      </c>
      <c r="G32" s="20">
        <v>40.556836318496202</v>
      </c>
      <c r="H32" s="42"/>
      <c r="I32" s="42"/>
    </row>
    <row r="33" spans="2:9" ht="14.5" thickBot="1" x14ac:dyDescent="0.35">
      <c r="B33" s="23" t="s">
        <v>3</v>
      </c>
      <c r="C33" s="25">
        <v>9.1337654684737792</v>
      </c>
      <c r="D33" s="27">
        <v>10.6666666666667</v>
      </c>
      <c r="E33" s="27">
        <v>10.371791088816799</v>
      </c>
      <c r="F33" s="27">
        <v>23.8469422617014</v>
      </c>
      <c r="G33" s="25">
        <v>5.39194764546877</v>
      </c>
      <c r="H33" s="42"/>
      <c r="I33" s="42"/>
    </row>
    <row r="34" spans="2:9" ht="14.5" thickBot="1" x14ac:dyDescent="0.35">
      <c r="B34" s="28" t="s">
        <v>4</v>
      </c>
      <c r="C34" s="25">
        <v>8.9782616481037092</v>
      </c>
      <c r="D34" s="27">
        <v>29.664972081006798</v>
      </c>
      <c r="E34" s="27">
        <v>40.783314020857503</v>
      </c>
      <c r="F34" s="27">
        <v>43.772948298104602</v>
      </c>
      <c r="G34" s="25">
        <f>0.0225344280079431*100</f>
        <v>2.2534428007943101</v>
      </c>
      <c r="H34" s="42"/>
      <c r="I34" s="42"/>
    </row>
  </sheetData>
  <mergeCells count="7">
    <mergeCell ref="G29:G30"/>
    <mergeCell ref="C28:F28"/>
    <mergeCell ref="C12:F12"/>
    <mergeCell ref="C29:C30"/>
    <mergeCell ref="D29:D30"/>
    <mergeCell ref="E29:E30"/>
    <mergeCell ref="F29:F30"/>
  </mergeCells>
  <phoneticPr fontId="18" type="noConversion"/>
  <pageMargins left="0.7" right="0.7" top="0.75" bottom="0.75" header="0.3" footer="0.3"/>
  <pageSetup paperSize="9" scale="74" orientation="portrait" verticalDpi="0" r:id="rId1"/>
  <headerFooter>
    <oddFooter>&amp;L&amp;1#&amp;"Calibri"&amp;7&amp;K000000C2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zoomScale="70" zoomScaleNormal="70" workbookViewId="0">
      <selection activeCell="B22" sqref="B22:I22"/>
    </sheetView>
  </sheetViews>
  <sheetFormatPr defaultColWidth="8.7265625" defaultRowHeight="14" x14ac:dyDescent="0.3"/>
  <cols>
    <col min="1" max="1" width="2.6328125" style="1" customWidth="1"/>
    <col min="2" max="2" width="34" style="1" customWidth="1"/>
    <col min="3" max="9" width="12.7265625" style="1" customWidth="1"/>
    <col min="10" max="16384" width="8.7265625" style="1"/>
  </cols>
  <sheetData>
    <row r="2" spans="2:9" ht="15.5" x14ac:dyDescent="0.3">
      <c r="B2" s="2" t="s">
        <v>34</v>
      </c>
    </row>
    <row r="3" spans="2:9" x14ac:dyDescent="0.3">
      <c r="B3" s="8" t="s">
        <v>35</v>
      </c>
      <c r="C3" s="5"/>
    </row>
    <row r="4" spans="2:9" x14ac:dyDescent="0.3">
      <c r="B4" s="6"/>
      <c r="C4" s="3"/>
      <c r="D4" s="3"/>
      <c r="E4" s="3"/>
      <c r="F4" s="3"/>
      <c r="G4" s="3"/>
      <c r="H4" s="7"/>
      <c r="I4" s="7"/>
    </row>
    <row r="5" spans="2:9" ht="24.5" customHeight="1" thickBot="1" x14ac:dyDescent="0.35">
      <c r="B5" s="47"/>
      <c r="C5" s="38">
        <v>45382</v>
      </c>
      <c r="D5" s="38">
        <v>45291</v>
      </c>
      <c r="E5" s="38">
        <v>45199</v>
      </c>
      <c r="F5" s="38">
        <v>45107</v>
      </c>
      <c r="G5" s="38">
        <v>45016</v>
      </c>
      <c r="H5" s="16" t="s">
        <v>97</v>
      </c>
      <c r="I5" s="7"/>
    </row>
    <row r="6" spans="2:9" x14ac:dyDescent="0.3">
      <c r="B6" s="82" t="s">
        <v>73</v>
      </c>
      <c r="C6" s="19">
        <v>51654</v>
      </c>
      <c r="D6" s="21">
        <v>51256</v>
      </c>
      <c r="E6" s="21">
        <v>47256</v>
      </c>
      <c r="F6" s="21">
        <v>44812</v>
      </c>
      <c r="G6" s="19">
        <v>44230</v>
      </c>
      <c r="H6" s="64">
        <v>16.784987565001099</v>
      </c>
      <c r="I6" s="7"/>
    </row>
    <row r="7" spans="2:9" x14ac:dyDescent="0.3">
      <c r="B7" s="18" t="s">
        <v>36</v>
      </c>
      <c r="C7" s="19">
        <v>44851</v>
      </c>
      <c r="D7" s="21">
        <v>44415</v>
      </c>
      <c r="E7" s="21">
        <v>40473</v>
      </c>
      <c r="F7" s="21">
        <v>38088</v>
      </c>
      <c r="G7" s="19">
        <v>37552</v>
      </c>
      <c r="H7" s="64">
        <v>19.437047294418399</v>
      </c>
      <c r="I7" s="7"/>
    </row>
    <row r="8" spans="2:9" ht="14.5" thickBot="1" x14ac:dyDescent="0.35">
      <c r="B8" s="23" t="s">
        <v>37</v>
      </c>
      <c r="C8" s="24">
        <v>6803</v>
      </c>
      <c r="D8" s="26">
        <v>6841</v>
      </c>
      <c r="E8" s="26">
        <v>6783</v>
      </c>
      <c r="F8" s="26">
        <v>6724</v>
      </c>
      <c r="G8" s="24">
        <v>6678</v>
      </c>
      <c r="H8" s="65">
        <v>1.8718179095537599</v>
      </c>
      <c r="I8" s="7"/>
    </row>
    <row r="9" spans="2:9" ht="14.5" thickBot="1" x14ac:dyDescent="0.35">
      <c r="B9" s="28" t="s">
        <v>74</v>
      </c>
      <c r="C9" s="24">
        <v>28786</v>
      </c>
      <c r="D9" s="26">
        <v>27655</v>
      </c>
      <c r="E9" s="26">
        <v>25803</v>
      </c>
      <c r="F9" s="26">
        <v>25967</v>
      </c>
      <c r="G9" s="24">
        <v>25519</v>
      </c>
      <c r="H9" s="65">
        <v>12.8022257925467</v>
      </c>
      <c r="I9" s="7"/>
    </row>
    <row r="10" spans="2:9" ht="25.5" thickBot="1" x14ac:dyDescent="0.35">
      <c r="B10" s="28" t="s">
        <v>75</v>
      </c>
      <c r="C10" s="24">
        <v>8248</v>
      </c>
      <c r="D10" s="26">
        <v>8017</v>
      </c>
      <c r="E10" s="26">
        <v>7953</v>
      </c>
      <c r="F10" s="26">
        <v>8048</v>
      </c>
      <c r="G10" s="24">
        <v>7490</v>
      </c>
      <c r="H10" s="65">
        <v>10.120160213618201</v>
      </c>
      <c r="I10" s="7"/>
    </row>
    <row r="11" spans="2:9" ht="14" customHeight="1" x14ac:dyDescent="0.3">
      <c r="B11" s="82" t="s">
        <v>76</v>
      </c>
      <c r="C11" s="19">
        <v>15199</v>
      </c>
      <c r="D11" s="21">
        <v>16120</v>
      </c>
      <c r="E11" s="21">
        <v>16417</v>
      </c>
      <c r="F11" s="21">
        <v>15653</v>
      </c>
      <c r="G11" s="19">
        <v>15958</v>
      </c>
      <c r="H11" s="88">
        <v>-4.7562351171825998</v>
      </c>
      <c r="I11" s="7"/>
    </row>
    <row r="12" spans="2:9" x14ac:dyDescent="0.3">
      <c r="B12" s="18" t="s">
        <v>38</v>
      </c>
      <c r="C12" s="19">
        <v>12034</v>
      </c>
      <c r="D12" s="21">
        <v>13227</v>
      </c>
      <c r="E12" s="21">
        <v>13587</v>
      </c>
      <c r="F12" s="21">
        <v>12920</v>
      </c>
      <c r="G12" s="19">
        <v>13128</v>
      </c>
      <c r="H12" s="88">
        <v>-8.3333333333333304</v>
      </c>
      <c r="I12" s="7"/>
    </row>
    <row r="13" spans="2:9" ht="14.5" thickBot="1" x14ac:dyDescent="0.35">
      <c r="B13" s="23" t="s">
        <v>39</v>
      </c>
      <c r="C13" s="24">
        <v>3165</v>
      </c>
      <c r="D13" s="26">
        <v>2893</v>
      </c>
      <c r="E13" s="26">
        <v>2830</v>
      </c>
      <c r="F13" s="26">
        <v>2733</v>
      </c>
      <c r="G13" s="24">
        <v>2830</v>
      </c>
      <c r="H13" s="89">
        <v>11.8374558303887</v>
      </c>
      <c r="I13" s="7"/>
    </row>
    <row r="14" spans="2:9" x14ac:dyDescent="0.3">
      <c r="B14" s="82" t="s">
        <v>77</v>
      </c>
      <c r="C14" s="19">
        <v>97</v>
      </c>
      <c r="D14" s="21">
        <v>109</v>
      </c>
      <c r="E14" s="21">
        <v>118</v>
      </c>
      <c r="F14" s="21">
        <v>117</v>
      </c>
      <c r="G14" s="19">
        <v>120</v>
      </c>
      <c r="H14" s="88">
        <v>-19.1666666666667</v>
      </c>
      <c r="I14" s="7"/>
    </row>
    <row r="15" spans="2:9" x14ac:dyDescent="0.3">
      <c r="B15" s="18" t="s">
        <v>36</v>
      </c>
      <c r="C15" s="19">
        <v>90</v>
      </c>
      <c r="D15" s="21">
        <v>104</v>
      </c>
      <c r="E15" s="21">
        <v>113</v>
      </c>
      <c r="F15" s="21">
        <v>112</v>
      </c>
      <c r="G15" s="19">
        <v>112</v>
      </c>
      <c r="H15" s="88">
        <v>-19.6428571428571</v>
      </c>
      <c r="I15" s="7"/>
    </row>
    <row r="16" spans="2:9" ht="14.5" thickBot="1" x14ac:dyDescent="0.35">
      <c r="B16" s="23" t="s">
        <v>37</v>
      </c>
      <c r="C16" s="24">
        <v>146</v>
      </c>
      <c r="D16" s="26">
        <v>146</v>
      </c>
      <c r="E16" s="26">
        <v>153</v>
      </c>
      <c r="F16" s="26">
        <v>149</v>
      </c>
      <c r="G16" s="24">
        <v>166</v>
      </c>
      <c r="H16" s="89">
        <v>-12.048192771084301</v>
      </c>
      <c r="I16" s="7"/>
    </row>
    <row r="17" spans="2:9" x14ac:dyDescent="0.3">
      <c r="B17" s="82" t="s">
        <v>78</v>
      </c>
      <c r="C17" s="19">
        <v>82</v>
      </c>
      <c r="D17" s="21">
        <v>89</v>
      </c>
      <c r="E17" s="21">
        <v>94</v>
      </c>
      <c r="F17" s="21">
        <v>94</v>
      </c>
      <c r="G17" s="19">
        <v>94</v>
      </c>
      <c r="H17" s="88">
        <v>-12.7659574468085</v>
      </c>
      <c r="I17" s="7"/>
    </row>
    <row r="18" spans="2:9" x14ac:dyDescent="0.3">
      <c r="B18" s="18" t="s">
        <v>36</v>
      </c>
      <c r="C18" s="19">
        <v>49</v>
      </c>
      <c r="D18" s="21">
        <v>55</v>
      </c>
      <c r="E18" s="21">
        <v>59</v>
      </c>
      <c r="F18" s="21">
        <v>58</v>
      </c>
      <c r="G18" s="19">
        <v>58</v>
      </c>
      <c r="H18" s="88">
        <v>-15.517241379310301</v>
      </c>
      <c r="I18" s="7"/>
    </row>
    <row r="19" spans="2:9" ht="14.5" thickBot="1" x14ac:dyDescent="0.35">
      <c r="B19" s="23" t="s">
        <v>37</v>
      </c>
      <c r="C19" s="24">
        <v>301</v>
      </c>
      <c r="D19" s="26">
        <v>299</v>
      </c>
      <c r="E19" s="26">
        <v>303</v>
      </c>
      <c r="F19" s="26">
        <v>300</v>
      </c>
      <c r="G19" s="24">
        <v>295</v>
      </c>
      <c r="H19" s="65">
        <v>2.0338983050847501</v>
      </c>
      <c r="I19" s="7"/>
    </row>
    <row r="20" spans="2:9" x14ac:dyDescent="0.3">
      <c r="B20" s="6"/>
      <c r="C20" s="3"/>
      <c r="D20" s="3"/>
      <c r="E20" s="3"/>
      <c r="F20" s="3"/>
      <c r="G20" s="3"/>
      <c r="H20" s="7"/>
      <c r="I20" s="7"/>
    </row>
    <row r="21" spans="2:9" x14ac:dyDescent="0.3">
      <c r="B21" s="90" t="s">
        <v>40</v>
      </c>
    </row>
    <row r="22" spans="2:9" ht="25.5" customHeight="1" x14ac:dyDescent="0.3">
      <c r="B22" s="111" t="s">
        <v>59</v>
      </c>
      <c r="C22" s="111"/>
      <c r="D22" s="111"/>
      <c r="E22" s="111"/>
      <c r="F22" s="111"/>
      <c r="G22" s="111"/>
      <c r="H22" s="111"/>
      <c r="I22" s="111"/>
    </row>
    <row r="23" spans="2:9" ht="40.5" customHeight="1" x14ac:dyDescent="0.3">
      <c r="B23" s="111" t="s">
        <v>64</v>
      </c>
      <c r="C23" s="111"/>
      <c r="D23" s="111"/>
      <c r="E23" s="111"/>
      <c r="F23" s="111"/>
      <c r="G23" s="111"/>
      <c r="H23" s="111"/>
      <c r="I23" s="111"/>
    </row>
    <row r="24" spans="2:9" ht="27.75" customHeight="1" x14ac:dyDescent="0.3">
      <c r="B24" s="111" t="s">
        <v>65</v>
      </c>
      <c r="C24" s="111"/>
      <c r="D24" s="111"/>
      <c r="E24" s="111"/>
      <c r="F24" s="111"/>
      <c r="G24" s="111"/>
      <c r="H24" s="111"/>
      <c r="I24" s="111"/>
    </row>
    <row r="25" spans="2:9" ht="27" customHeight="1" x14ac:dyDescent="0.3">
      <c r="B25" s="111" t="s">
        <v>66</v>
      </c>
      <c r="C25" s="111"/>
      <c r="D25" s="111"/>
      <c r="E25" s="111"/>
      <c r="F25" s="111"/>
      <c r="G25" s="111"/>
      <c r="H25" s="111"/>
      <c r="I25" s="111"/>
    </row>
    <row r="26" spans="2:9" ht="17.25" customHeight="1" x14ac:dyDescent="0.3">
      <c r="B26" s="111" t="s">
        <v>67</v>
      </c>
      <c r="C26" s="111"/>
      <c r="D26" s="111"/>
      <c r="E26" s="111"/>
      <c r="F26" s="111"/>
      <c r="G26" s="111"/>
      <c r="H26" s="111"/>
      <c r="I26" s="111"/>
    </row>
    <row r="27" spans="2:9" ht="27.75" customHeight="1" x14ac:dyDescent="0.3">
      <c r="B27" s="111" t="s">
        <v>60</v>
      </c>
      <c r="C27" s="111"/>
      <c r="D27" s="111"/>
      <c r="E27" s="111"/>
      <c r="F27" s="111"/>
      <c r="G27" s="111"/>
      <c r="H27" s="111"/>
      <c r="I27" s="111"/>
    </row>
    <row r="43" ht="24" customHeight="1" x14ac:dyDescent="0.3"/>
  </sheetData>
  <mergeCells count="6">
    <mergeCell ref="B24:I24"/>
    <mergeCell ref="B25:I25"/>
    <mergeCell ref="B26:I26"/>
    <mergeCell ref="B27:I27"/>
    <mergeCell ref="B22:I22"/>
    <mergeCell ref="B23:I23"/>
  </mergeCells>
  <pageMargins left="0.7" right="0.7" top="0.75" bottom="0.75" header="0.3" footer="0.3"/>
  <pageSetup paperSize="9" scale="84" orientation="portrait" verticalDpi="0" r:id="rId1"/>
  <headerFooter>
    <oddFooter>&amp;L&amp;1#&amp;"Calibri"&amp;7&amp;K000000C2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75A1-9DD9-4DFB-A662-0F11F6E72D43}">
  <dimension ref="B2:H19"/>
  <sheetViews>
    <sheetView zoomScale="70" zoomScaleNormal="70" workbookViewId="0">
      <selection activeCell="B15" sqref="B15"/>
    </sheetView>
  </sheetViews>
  <sheetFormatPr defaultColWidth="8.7265625" defaultRowHeight="14.5" x14ac:dyDescent="0.35"/>
  <cols>
    <col min="1" max="1" width="2.6328125" customWidth="1"/>
    <col min="2" max="2" width="34" customWidth="1"/>
    <col min="3" max="9" width="12.7265625" customWidth="1"/>
  </cols>
  <sheetData>
    <row r="2" spans="2:8" ht="15.5" x14ac:dyDescent="0.35">
      <c r="B2" s="2" t="s">
        <v>34</v>
      </c>
    </row>
    <row r="3" spans="2:8" x14ac:dyDescent="0.35">
      <c r="B3" s="8" t="s">
        <v>79</v>
      </c>
    </row>
    <row r="4" spans="2:8" s="14" customFormat="1" ht="11.5" x14ac:dyDescent="0.25"/>
    <row r="5" spans="2:8" s="14" customFormat="1" ht="23.5" thickBot="1" x14ac:dyDescent="0.3">
      <c r="B5" s="47"/>
      <c r="C5" s="38">
        <v>45382</v>
      </c>
      <c r="D5" s="38">
        <v>45291</v>
      </c>
      <c r="E5" s="38">
        <v>45199</v>
      </c>
      <c r="F5" s="38">
        <v>45107</v>
      </c>
      <c r="G5" s="38">
        <v>45016</v>
      </c>
      <c r="H5" s="16" t="s">
        <v>97</v>
      </c>
    </row>
    <row r="6" spans="2:8" s="14" customFormat="1" ht="13.5" x14ac:dyDescent="0.25">
      <c r="B6" s="30" t="s">
        <v>82</v>
      </c>
      <c r="C6" s="19">
        <v>48335</v>
      </c>
      <c r="D6" s="21">
        <v>47752</v>
      </c>
      <c r="E6" s="21">
        <v>47022</v>
      </c>
      <c r="F6" s="21">
        <v>46222</v>
      </c>
      <c r="G6" s="19">
        <v>45493</v>
      </c>
      <c r="H6" s="20">
        <v>6.2471149407601203</v>
      </c>
    </row>
    <row r="7" spans="2:8" s="14" customFormat="1" ht="11.5" x14ac:dyDescent="0.25">
      <c r="B7" s="18" t="s">
        <v>36</v>
      </c>
      <c r="C7" s="19">
        <v>42763</v>
      </c>
      <c r="D7" s="21">
        <v>42310</v>
      </c>
      <c r="E7" s="21">
        <v>41703</v>
      </c>
      <c r="F7" s="21">
        <v>41015</v>
      </c>
      <c r="G7" s="19">
        <v>40358</v>
      </c>
      <c r="H7" s="20">
        <v>5.9591654690519897</v>
      </c>
    </row>
    <row r="8" spans="2:8" s="14" customFormat="1" ht="11.5" x14ac:dyDescent="0.25">
      <c r="B8" s="18" t="s">
        <v>37</v>
      </c>
      <c r="C8" s="19">
        <v>5572</v>
      </c>
      <c r="D8" s="21">
        <v>5442</v>
      </c>
      <c r="E8" s="21">
        <v>5319</v>
      </c>
      <c r="F8" s="21">
        <v>5207</v>
      </c>
      <c r="G8" s="19">
        <v>5135</v>
      </c>
      <c r="H8" s="20">
        <v>8.5102239532619297</v>
      </c>
    </row>
    <row r="9" spans="2:8" s="14" customFormat="1" ht="13.5" x14ac:dyDescent="0.25">
      <c r="B9" s="18" t="s">
        <v>102</v>
      </c>
      <c r="C9" s="19">
        <v>46691</v>
      </c>
      <c r="D9" s="21">
        <v>46043</v>
      </c>
      <c r="E9" s="21">
        <v>45556</v>
      </c>
      <c r="F9" s="21">
        <v>44629</v>
      </c>
      <c r="G9" s="19">
        <v>44031</v>
      </c>
      <c r="H9" s="20">
        <v>6.04119824668983</v>
      </c>
    </row>
    <row r="10" spans="2:8" s="14" customFormat="1" ht="13.5" x14ac:dyDescent="0.25">
      <c r="B10" s="62" t="s">
        <v>103</v>
      </c>
      <c r="C10" s="19">
        <v>29118</v>
      </c>
      <c r="D10" s="21">
        <v>28909</v>
      </c>
      <c r="E10" s="21">
        <v>28154</v>
      </c>
      <c r="F10" s="21">
        <v>27096</v>
      </c>
      <c r="G10" s="19">
        <v>26264</v>
      </c>
      <c r="H10" s="20">
        <v>10.866585440146199</v>
      </c>
    </row>
    <row r="11" spans="2:8" s="14" customFormat="1" ht="13.5" x14ac:dyDescent="0.25">
      <c r="B11" s="30" t="s">
        <v>104</v>
      </c>
      <c r="C11" s="19">
        <v>90</v>
      </c>
      <c r="D11" s="21">
        <v>82</v>
      </c>
      <c r="E11" s="21">
        <v>79</v>
      </c>
      <c r="F11" s="21">
        <v>73</v>
      </c>
      <c r="G11" s="19">
        <v>68</v>
      </c>
      <c r="H11" s="20">
        <v>32.352941176470601</v>
      </c>
    </row>
    <row r="12" spans="2:8" s="14" customFormat="1" ht="11.5" x14ac:dyDescent="0.25">
      <c r="B12" s="18" t="s">
        <v>80</v>
      </c>
      <c r="C12" s="19">
        <v>82</v>
      </c>
      <c r="D12" s="21">
        <v>74</v>
      </c>
      <c r="E12" s="21">
        <v>71</v>
      </c>
      <c r="F12" s="21">
        <v>65</v>
      </c>
      <c r="G12" s="19">
        <v>61</v>
      </c>
      <c r="H12" s="20">
        <v>34.426229508196698</v>
      </c>
    </row>
    <row r="13" spans="2:8" s="14" customFormat="1" ht="11.5" x14ac:dyDescent="0.25">
      <c r="B13" s="83" t="s">
        <v>81</v>
      </c>
      <c r="C13" s="84">
        <v>159</v>
      </c>
      <c r="D13" s="85">
        <v>148</v>
      </c>
      <c r="E13" s="85">
        <v>139</v>
      </c>
      <c r="F13" s="85">
        <v>131</v>
      </c>
      <c r="G13" s="84">
        <v>124</v>
      </c>
      <c r="H13" s="86">
        <v>28.2258064516129</v>
      </c>
    </row>
    <row r="14" spans="2:8" s="14" customFormat="1" ht="11.5" x14ac:dyDescent="0.25">
      <c r="B14" s="91" t="s">
        <v>40</v>
      </c>
    </row>
    <row r="15" spans="2:8" s="14" customFormat="1" ht="11.5" x14ac:dyDescent="0.25">
      <c r="B15" s="48" t="s">
        <v>59</v>
      </c>
    </row>
    <row r="16" spans="2:8" s="14" customFormat="1" ht="11.5" x14ac:dyDescent="0.25">
      <c r="B16" s="48" t="s">
        <v>61</v>
      </c>
    </row>
    <row r="17" spans="2:2" s="14" customFormat="1" ht="11.5" x14ac:dyDescent="0.25">
      <c r="B17" s="48" t="s">
        <v>62</v>
      </c>
    </row>
    <row r="18" spans="2:2" s="14" customFormat="1" ht="11.5" x14ac:dyDescent="0.25">
      <c r="B18" s="92" t="s">
        <v>105</v>
      </c>
    </row>
    <row r="19" spans="2:2" s="14" customFormat="1" ht="11.5" x14ac:dyDescent="0.25"/>
  </sheetData>
  <pageMargins left="0.7" right="0.7" top="0.75" bottom="0.75" header="0.3" footer="0.3"/>
  <pageSetup paperSize="9" orientation="portrait" verticalDpi="0" r:id="rId1"/>
  <headerFooter>
    <oddFooter>&amp;L&amp;1#&amp;"Calibri"&amp;7&amp;K000000C2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zoomScale="70" zoomScaleNormal="70" workbookViewId="0">
      <selection activeCell="E3" sqref="E3"/>
    </sheetView>
  </sheetViews>
  <sheetFormatPr defaultColWidth="8.7265625" defaultRowHeight="14" x14ac:dyDescent="0.3"/>
  <cols>
    <col min="1" max="1" width="3.36328125" style="1" customWidth="1"/>
    <col min="2" max="2" width="26.453125" style="1" customWidth="1"/>
    <col min="3" max="9" width="12.7265625" style="1" customWidth="1"/>
    <col min="10" max="16384" width="8.7265625" style="1"/>
  </cols>
  <sheetData>
    <row r="2" spans="2:9" ht="15.5" x14ac:dyDescent="0.3">
      <c r="B2" s="2" t="s">
        <v>34</v>
      </c>
    </row>
    <row r="3" spans="2:9" x14ac:dyDescent="0.3">
      <c r="B3" s="8" t="s">
        <v>57</v>
      </c>
    </row>
    <row r="4" spans="2:9" x14ac:dyDescent="0.3">
      <c r="B4" s="6"/>
      <c r="C4" s="3"/>
      <c r="D4" s="3"/>
      <c r="E4" s="3"/>
      <c r="F4" s="3"/>
      <c r="G4" s="3"/>
      <c r="H4" s="7"/>
      <c r="I4" s="7"/>
    </row>
    <row r="5" spans="2:9" ht="24.5" customHeight="1" thickBot="1" x14ac:dyDescent="0.35">
      <c r="B5" s="47"/>
      <c r="C5" s="38">
        <v>45382</v>
      </c>
      <c r="D5" s="38">
        <v>45291</v>
      </c>
      <c r="E5" s="38">
        <v>45199</v>
      </c>
      <c r="F5" s="38">
        <v>45107</v>
      </c>
      <c r="G5" s="38">
        <v>45016</v>
      </c>
      <c r="H5" s="16" t="s">
        <v>97</v>
      </c>
      <c r="I5" s="7"/>
    </row>
    <row r="6" spans="2:9" x14ac:dyDescent="0.3">
      <c r="B6" s="30" t="s">
        <v>73</v>
      </c>
      <c r="C6" s="19">
        <v>54109</v>
      </c>
      <c r="D6" s="21">
        <v>53749</v>
      </c>
      <c r="E6" s="21">
        <v>53684</v>
      </c>
      <c r="F6" s="21">
        <v>51679</v>
      </c>
      <c r="G6" s="19">
        <v>50228</v>
      </c>
      <c r="H6" s="49">
        <v>7.7267659472804002</v>
      </c>
      <c r="I6" s="7"/>
    </row>
    <row r="7" spans="2:9" x14ac:dyDescent="0.3">
      <c r="B7" s="18" t="s">
        <v>41</v>
      </c>
      <c r="C7" s="19">
        <v>19563</v>
      </c>
      <c r="D7" s="21">
        <v>19126</v>
      </c>
      <c r="E7" s="21">
        <v>18502</v>
      </c>
      <c r="F7" s="21">
        <v>17316</v>
      </c>
      <c r="G7" s="19">
        <v>16735</v>
      </c>
      <c r="H7" s="49">
        <v>16.898715267403599</v>
      </c>
      <c r="I7" s="7"/>
    </row>
    <row r="8" spans="2:9" x14ac:dyDescent="0.3">
      <c r="B8" s="18" t="s">
        <v>42</v>
      </c>
      <c r="C8" s="19">
        <v>21343</v>
      </c>
      <c r="D8" s="21">
        <v>21444</v>
      </c>
      <c r="E8" s="21">
        <v>21784</v>
      </c>
      <c r="F8" s="21">
        <v>21853</v>
      </c>
      <c r="G8" s="19">
        <v>21040</v>
      </c>
      <c r="H8" s="49">
        <v>1.44011406844106</v>
      </c>
      <c r="I8" s="7"/>
    </row>
    <row r="9" spans="2:9" x14ac:dyDescent="0.3">
      <c r="B9" s="18" t="s">
        <v>43</v>
      </c>
      <c r="C9" s="19">
        <v>11658</v>
      </c>
      <c r="D9" s="21">
        <v>11580</v>
      </c>
      <c r="E9" s="21">
        <v>11867</v>
      </c>
      <c r="F9" s="21">
        <v>10880</v>
      </c>
      <c r="G9" s="19">
        <v>10742</v>
      </c>
      <c r="H9" s="49">
        <v>8.5272761124557803</v>
      </c>
      <c r="I9" s="7"/>
    </row>
    <row r="10" spans="2:9" ht="14.5" thickBot="1" x14ac:dyDescent="0.35">
      <c r="B10" s="23" t="s">
        <v>44</v>
      </c>
      <c r="C10" s="24">
        <v>1545</v>
      </c>
      <c r="D10" s="26">
        <v>1599</v>
      </c>
      <c r="E10" s="26">
        <v>1531</v>
      </c>
      <c r="F10" s="26">
        <v>1630</v>
      </c>
      <c r="G10" s="24">
        <v>1711</v>
      </c>
      <c r="H10" s="50">
        <v>-9.7019286966686096</v>
      </c>
      <c r="I10" s="7"/>
    </row>
    <row r="11" spans="2:9" x14ac:dyDescent="0.3">
      <c r="B11" s="30" t="s">
        <v>74</v>
      </c>
      <c r="C11" s="19">
        <v>24169</v>
      </c>
      <c r="D11" s="21">
        <v>24072</v>
      </c>
      <c r="E11" s="21">
        <v>23810</v>
      </c>
      <c r="F11" s="21">
        <v>23048</v>
      </c>
      <c r="G11" s="19">
        <v>22485</v>
      </c>
      <c r="H11" s="49">
        <v>7.4894374027129196</v>
      </c>
      <c r="I11" s="7"/>
    </row>
    <row r="12" spans="2:9" ht="26.25" customHeight="1" x14ac:dyDescent="0.3">
      <c r="B12" s="18" t="s">
        <v>41</v>
      </c>
      <c r="C12" s="19">
        <v>10065</v>
      </c>
      <c r="D12" s="21">
        <v>9951</v>
      </c>
      <c r="E12" s="21">
        <v>9745</v>
      </c>
      <c r="F12" s="21">
        <v>9214</v>
      </c>
      <c r="G12" s="19">
        <v>8748</v>
      </c>
      <c r="H12" s="49">
        <v>15.0548696844993</v>
      </c>
      <c r="I12" s="7"/>
    </row>
    <row r="13" spans="2:9" x14ac:dyDescent="0.3">
      <c r="B13" s="18" t="s">
        <v>42</v>
      </c>
      <c r="C13" s="19">
        <v>7164</v>
      </c>
      <c r="D13" s="21">
        <v>6818</v>
      </c>
      <c r="E13" s="21">
        <v>7136</v>
      </c>
      <c r="F13" s="21">
        <v>7139</v>
      </c>
      <c r="G13" s="19">
        <v>7209</v>
      </c>
      <c r="H13" s="49">
        <v>-0.62421972534332104</v>
      </c>
      <c r="I13" s="7"/>
    </row>
    <row r="14" spans="2:9" x14ac:dyDescent="0.3">
      <c r="B14" s="18" t="s">
        <v>43</v>
      </c>
      <c r="C14" s="19">
        <v>6099</v>
      </c>
      <c r="D14" s="21">
        <v>6336</v>
      </c>
      <c r="E14" s="21">
        <v>6101</v>
      </c>
      <c r="F14" s="21">
        <v>5853</v>
      </c>
      <c r="G14" s="19">
        <v>5696</v>
      </c>
      <c r="H14" s="49">
        <v>7.0751404494381998</v>
      </c>
      <c r="I14" s="7"/>
    </row>
    <row r="15" spans="2:9" ht="14.5" thickBot="1" x14ac:dyDescent="0.35">
      <c r="B15" s="23" t="s">
        <v>44</v>
      </c>
      <c r="C15" s="24">
        <v>841</v>
      </c>
      <c r="D15" s="26">
        <v>967</v>
      </c>
      <c r="E15" s="26">
        <v>828</v>
      </c>
      <c r="F15" s="26">
        <v>842</v>
      </c>
      <c r="G15" s="24">
        <v>832</v>
      </c>
      <c r="H15" s="50">
        <v>1.0817307692307701</v>
      </c>
      <c r="I15" s="7"/>
    </row>
    <row r="16" spans="2:9" x14ac:dyDescent="0.3">
      <c r="B16" s="30" t="s">
        <v>83</v>
      </c>
      <c r="C16" s="32"/>
      <c r="D16" s="35"/>
      <c r="E16" s="35"/>
      <c r="F16" s="35"/>
      <c r="G16" s="32"/>
      <c r="H16" s="51"/>
      <c r="I16" s="7"/>
    </row>
    <row r="17" spans="2:9" x14ac:dyDescent="0.3">
      <c r="B17" s="18" t="s">
        <v>41</v>
      </c>
      <c r="C17" s="19">
        <v>266</v>
      </c>
      <c r="D17" s="21">
        <v>292</v>
      </c>
      <c r="E17" s="21">
        <v>302</v>
      </c>
      <c r="F17" s="21">
        <v>281</v>
      </c>
      <c r="G17" s="19">
        <v>265</v>
      </c>
      <c r="H17" s="49">
        <v>0.37735849056603799</v>
      </c>
      <c r="I17" s="7"/>
    </row>
    <row r="18" spans="2:9" x14ac:dyDescent="0.3">
      <c r="B18" s="18" t="s">
        <v>42</v>
      </c>
      <c r="C18" s="19">
        <v>23</v>
      </c>
      <c r="D18" s="21">
        <v>22</v>
      </c>
      <c r="E18" s="21">
        <v>22</v>
      </c>
      <c r="F18" s="21">
        <v>21</v>
      </c>
      <c r="G18" s="19">
        <v>24</v>
      </c>
      <c r="H18" s="49">
        <v>-4.1666666666666696</v>
      </c>
      <c r="I18" s="7"/>
    </row>
    <row r="19" spans="2:9" x14ac:dyDescent="0.3">
      <c r="B19" s="18" t="s">
        <v>43</v>
      </c>
      <c r="C19" s="19">
        <v>109</v>
      </c>
      <c r="D19" s="21">
        <v>110</v>
      </c>
      <c r="E19" s="21">
        <v>100</v>
      </c>
      <c r="F19" s="21">
        <v>98</v>
      </c>
      <c r="G19" s="19">
        <v>93</v>
      </c>
      <c r="H19" s="49">
        <v>17.204301075268798</v>
      </c>
      <c r="I19" s="7"/>
    </row>
    <row r="20" spans="2:9" ht="14.5" thickBot="1" x14ac:dyDescent="0.35">
      <c r="B20" s="23" t="s">
        <v>44</v>
      </c>
      <c r="C20" s="24">
        <v>68</v>
      </c>
      <c r="D20" s="26">
        <v>73</v>
      </c>
      <c r="E20" s="26">
        <v>66</v>
      </c>
      <c r="F20" s="26">
        <v>60</v>
      </c>
      <c r="G20" s="24">
        <v>56</v>
      </c>
      <c r="H20" s="50">
        <v>21.428571428571399</v>
      </c>
      <c r="I20" s="7"/>
    </row>
    <row r="21" spans="2:9" x14ac:dyDescent="0.3">
      <c r="B21" s="30" t="s">
        <v>84</v>
      </c>
      <c r="C21" s="31"/>
      <c r="D21" s="21"/>
      <c r="E21" s="21"/>
      <c r="F21" s="21"/>
      <c r="G21" s="31"/>
      <c r="H21" s="49"/>
      <c r="I21" s="7"/>
    </row>
    <row r="22" spans="2:9" ht="28.5" customHeight="1" x14ac:dyDescent="0.3">
      <c r="B22" s="18" t="s">
        <v>41</v>
      </c>
      <c r="C22" s="19">
        <v>40</v>
      </c>
      <c r="D22" s="21">
        <v>42</v>
      </c>
      <c r="E22" s="21">
        <v>43</v>
      </c>
      <c r="F22" s="21">
        <v>43</v>
      </c>
      <c r="G22" s="19">
        <v>40</v>
      </c>
      <c r="H22" s="49">
        <v>0</v>
      </c>
      <c r="I22" s="7"/>
    </row>
    <row r="23" spans="2:9" x14ac:dyDescent="0.3">
      <c r="B23" s="18" t="s">
        <v>42</v>
      </c>
      <c r="C23" s="19">
        <v>47</v>
      </c>
      <c r="D23" s="21">
        <v>47</v>
      </c>
      <c r="E23" s="21">
        <v>45</v>
      </c>
      <c r="F23" s="21">
        <v>44</v>
      </c>
      <c r="G23" s="19">
        <v>43</v>
      </c>
      <c r="H23" s="49">
        <v>9.3023255813953494</v>
      </c>
      <c r="I23" s="7"/>
    </row>
    <row r="24" spans="2:9" x14ac:dyDescent="0.3">
      <c r="B24" s="18" t="s">
        <v>43</v>
      </c>
      <c r="C24" s="19">
        <v>39</v>
      </c>
      <c r="D24" s="21">
        <v>43</v>
      </c>
      <c r="E24" s="21">
        <v>45</v>
      </c>
      <c r="F24" s="21">
        <v>50</v>
      </c>
      <c r="G24" s="19">
        <v>47</v>
      </c>
      <c r="H24" s="49">
        <v>-17.021276595744698</v>
      </c>
      <c r="I24" s="7"/>
    </row>
    <row r="25" spans="2:9" ht="14.5" thickBot="1" x14ac:dyDescent="0.35">
      <c r="B25" s="23" t="s">
        <v>44</v>
      </c>
      <c r="C25" s="24">
        <v>63</v>
      </c>
      <c r="D25" s="26">
        <v>65.7</v>
      </c>
      <c r="E25" s="26">
        <v>60</v>
      </c>
      <c r="F25" s="26">
        <v>55</v>
      </c>
      <c r="G25" s="24">
        <v>52</v>
      </c>
      <c r="H25" s="50">
        <v>21.153846153846199</v>
      </c>
      <c r="I25" s="7"/>
    </row>
    <row r="26" spans="2:9" ht="25" x14ac:dyDescent="0.3">
      <c r="B26" s="30" t="s">
        <v>85</v>
      </c>
      <c r="C26" s="31"/>
      <c r="D26" s="21"/>
      <c r="E26" s="21"/>
      <c r="F26" s="21"/>
      <c r="G26" s="31"/>
      <c r="H26" s="49"/>
      <c r="I26" s="7"/>
    </row>
    <row r="27" spans="2:9" x14ac:dyDescent="0.3">
      <c r="B27" s="18" t="s">
        <v>51</v>
      </c>
      <c r="C27" s="19">
        <v>5375.89</v>
      </c>
      <c r="D27" s="21">
        <v>5611</v>
      </c>
      <c r="E27" s="21">
        <v>5690</v>
      </c>
      <c r="F27" s="21">
        <v>5415</v>
      </c>
      <c r="G27" s="19">
        <v>5238</v>
      </c>
      <c r="H27" s="49">
        <v>2.6324933180603298</v>
      </c>
      <c r="I27" s="7"/>
    </row>
    <row r="28" spans="2:9" x14ac:dyDescent="0.3">
      <c r="B28" s="18" t="s">
        <v>45</v>
      </c>
      <c r="C28" s="20">
        <v>2.5</v>
      </c>
      <c r="D28" s="22">
        <v>2.52</v>
      </c>
      <c r="E28" s="22">
        <v>2.4</v>
      </c>
      <c r="F28" s="22">
        <v>2.35</v>
      </c>
      <c r="G28" s="20">
        <v>2.4</v>
      </c>
      <c r="H28" s="49">
        <v>4.1666666666666696</v>
      </c>
      <c r="I28" s="7"/>
    </row>
    <row r="29" spans="2:9" ht="14.5" thickBot="1" x14ac:dyDescent="0.35">
      <c r="B29" s="23" t="s">
        <v>46</v>
      </c>
      <c r="C29" s="24">
        <v>132</v>
      </c>
      <c r="D29" s="26">
        <v>148</v>
      </c>
      <c r="E29" s="26">
        <v>154</v>
      </c>
      <c r="F29" s="26">
        <v>173</v>
      </c>
      <c r="G29" s="24">
        <v>168</v>
      </c>
      <c r="H29" s="50">
        <v>-21.428571428571399</v>
      </c>
      <c r="I29" s="7"/>
    </row>
    <row r="30" spans="2:9" x14ac:dyDescent="0.3">
      <c r="B30" s="6"/>
      <c r="C30" s="3"/>
      <c r="D30" s="3"/>
      <c r="E30" s="3"/>
      <c r="F30" s="3"/>
      <c r="G30" s="3"/>
      <c r="H30" s="7"/>
      <c r="I30" s="7"/>
    </row>
    <row r="31" spans="2:9" x14ac:dyDescent="0.3">
      <c r="B31" s="90" t="s">
        <v>40</v>
      </c>
    </row>
    <row r="32" spans="2:9" ht="27.75" customHeight="1" x14ac:dyDescent="0.3">
      <c r="B32" s="111" t="s">
        <v>59</v>
      </c>
      <c r="C32" s="111"/>
      <c r="D32" s="111"/>
      <c r="E32" s="111"/>
      <c r="F32" s="111"/>
      <c r="G32" s="111"/>
      <c r="H32" s="111"/>
    </row>
    <row r="33" spans="2:8" ht="37" customHeight="1" x14ac:dyDescent="0.3">
      <c r="B33" s="111" t="s">
        <v>61</v>
      </c>
      <c r="C33" s="111"/>
      <c r="D33" s="111"/>
      <c r="E33" s="111"/>
      <c r="F33" s="111"/>
      <c r="G33" s="111"/>
      <c r="H33" s="111"/>
    </row>
    <row r="34" spans="2:8" ht="23" customHeight="1" x14ac:dyDescent="0.3">
      <c r="B34" s="111" t="s">
        <v>62</v>
      </c>
      <c r="C34" s="111"/>
      <c r="D34" s="111"/>
      <c r="E34" s="111"/>
      <c r="F34" s="111"/>
      <c r="G34" s="111"/>
      <c r="H34" s="111"/>
    </row>
    <row r="35" spans="2:8" ht="18.5" customHeight="1" x14ac:dyDescent="0.3">
      <c r="B35" s="111" t="s">
        <v>63</v>
      </c>
      <c r="C35" s="111"/>
      <c r="D35" s="111"/>
      <c r="E35" s="111"/>
      <c r="F35" s="111"/>
      <c r="G35" s="111"/>
      <c r="H35" s="111"/>
    </row>
  </sheetData>
  <mergeCells count="4">
    <mergeCell ref="B35:H35"/>
    <mergeCell ref="B32:H32"/>
    <mergeCell ref="B33:H33"/>
    <mergeCell ref="B34:H34"/>
  </mergeCells>
  <pageMargins left="0.7" right="0.7" top="0.75" bottom="0.75" header="0.3" footer="0.3"/>
  <pageSetup paperSize="9" scale="76" orientation="portrait" verticalDpi="0" r:id="rId1"/>
  <headerFooter>
    <oddFooter>&amp;L&amp;1#&amp;"Calibri"&amp;7&amp;K000000C2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44"/>
  <sheetViews>
    <sheetView zoomScale="70" zoomScaleNormal="70" workbookViewId="0">
      <selection activeCell="M15" sqref="M15"/>
    </sheetView>
  </sheetViews>
  <sheetFormatPr defaultRowHeight="14" x14ac:dyDescent="0.3"/>
  <cols>
    <col min="1" max="1" width="2.7265625" style="1" customWidth="1"/>
    <col min="2" max="2" width="25.90625" style="1" customWidth="1"/>
    <col min="3" max="6" width="11.54296875" style="1" customWidth="1"/>
    <col min="7" max="16384" width="8.7265625" style="1"/>
  </cols>
  <sheetData>
    <row r="2" spans="2:12" x14ac:dyDescent="0.3">
      <c r="B2" s="9" t="s">
        <v>55</v>
      </c>
    </row>
    <row r="3" spans="2:12" x14ac:dyDescent="0.3">
      <c r="B3" s="9"/>
    </row>
    <row r="4" spans="2:12" x14ac:dyDescent="0.3">
      <c r="B4" s="10" t="s">
        <v>48</v>
      </c>
    </row>
    <row r="5" spans="2:12" ht="25.5" customHeight="1" thickBot="1" x14ac:dyDescent="0.35">
      <c r="B5" s="43"/>
      <c r="C5" s="110" t="s">
        <v>96</v>
      </c>
      <c r="D5" s="110"/>
      <c r="E5" s="110" t="s">
        <v>53</v>
      </c>
      <c r="F5" s="110"/>
      <c r="G5" s="11"/>
      <c r="H5" s="11"/>
      <c r="I5" s="11"/>
      <c r="J5" s="11"/>
      <c r="K5" s="11"/>
      <c r="L5" s="11"/>
    </row>
    <row r="6" spans="2:12" ht="14.5" thickBot="1" x14ac:dyDescent="0.35">
      <c r="B6" s="61" t="s">
        <v>0</v>
      </c>
      <c r="C6" s="60">
        <v>2024</v>
      </c>
      <c r="D6" s="52">
        <v>2023</v>
      </c>
      <c r="E6" s="60" t="s">
        <v>29</v>
      </c>
      <c r="F6" s="60" t="s">
        <v>30</v>
      </c>
      <c r="G6" s="11"/>
      <c r="H6" s="11"/>
      <c r="I6" s="11"/>
      <c r="J6" s="11"/>
      <c r="K6" s="11"/>
      <c r="L6" s="11"/>
    </row>
    <row r="7" spans="2:12" x14ac:dyDescent="0.3">
      <c r="B7" s="62" t="s">
        <v>1</v>
      </c>
      <c r="C7" s="19">
        <v>3187</v>
      </c>
      <c r="D7" s="21">
        <v>2954</v>
      </c>
      <c r="E7" s="70">
        <v>7.8876100203114401</v>
      </c>
      <c r="F7" s="71">
        <v>7.8876100203114401</v>
      </c>
      <c r="G7" s="11"/>
      <c r="H7" s="11"/>
      <c r="I7" s="11"/>
      <c r="J7" s="11"/>
      <c r="K7" s="11"/>
      <c r="L7" s="11"/>
    </row>
    <row r="8" spans="2:12" x14ac:dyDescent="0.3">
      <c r="B8" s="62" t="s">
        <v>69</v>
      </c>
      <c r="C8" s="19">
        <v>1947</v>
      </c>
      <c r="D8" s="21">
        <v>398</v>
      </c>
      <c r="E8" s="70" t="s">
        <v>99</v>
      </c>
      <c r="F8" s="71" t="s">
        <v>99</v>
      </c>
      <c r="G8" s="11"/>
      <c r="H8" s="11"/>
      <c r="I8" s="11"/>
      <c r="J8" s="11"/>
      <c r="K8" s="11"/>
      <c r="L8" s="11"/>
    </row>
    <row r="9" spans="2:12" x14ac:dyDescent="0.3">
      <c r="B9" s="62" t="s">
        <v>3</v>
      </c>
      <c r="C9" s="19">
        <v>7899</v>
      </c>
      <c r="D9" s="21">
        <v>6504</v>
      </c>
      <c r="E9" s="70">
        <v>21.4483394833948</v>
      </c>
      <c r="F9" s="71">
        <v>13.1013745704467</v>
      </c>
      <c r="G9" s="11"/>
      <c r="H9" s="11"/>
      <c r="I9" s="11"/>
      <c r="J9" s="11"/>
      <c r="K9" s="11"/>
      <c r="L9" s="11"/>
    </row>
    <row r="10" spans="2:12" x14ac:dyDescent="0.3">
      <c r="B10" s="18" t="s">
        <v>41</v>
      </c>
      <c r="C10" s="19">
        <v>3452</v>
      </c>
      <c r="D10" s="21">
        <v>2610</v>
      </c>
      <c r="E10" s="70">
        <v>32.260536398467401</v>
      </c>
      <c r="F10" s="71">
        <v>27.709951905290399</v>
      </c>
      <c r="G10" s="11"/>
      <c r="H10" s="11"/>
      <c r="I10" s="11"/>
      <c r="J10" s="11"/>
      <c r="K10" s="11"/>
      <c r="L10" s="11"/>
    </row>
    <row r="11" spans="2:12" x14ac:dyDescent="0.3">
      <c r="B11" s="18" t="s">
        <v>42</v>
      </c>
      <c r="C11" s="19">
        <v>2528</v>
      </c>
      <c r="D11" s="21">
        <v>1801</v>
      </c>
      <c r="E11" s="70">
        <v>40.366463076068797</v>
      </c>
      <c r="F11" s="71">
        <v>26.9076305220884</v>
      </c>
      <c r="G11" s="11"/>
      <c r="H11" s="11"/>
      <c r="I11" s="11"/>
      <c r="J11" s="11"/>
      <c r="K11" s="11"/>
      <c r="L11" s="11"/>
    </row>
    <row r="12" spans="2:12" x14ac:dyDescent="0.3">
      <c r="B12" s="18" t="s">
        <v>43</v>
      </c>
      <c r="C12" s="19">
        <v>1726</v>
      </c>
      <c r="D12" s="21">
        <v>1926</v>
      </c>
      <c r="E12" s="70">
        <v>-10.384215991692599</v>
      </c>
      <c r="F12" s="71">
        <v>-18.661639962299699</v>
      </c>
      <c r="G12" s="11"/>
      <c r="H12" s="11"/>
      <c r="I12" s="11"/>
      <c r="J12" s="11"/>
      <c r="K12" s="11"/>
      <c r="L12" s="11"/>
    </row>
    <row r="13" spans="2:12" ht="14.5" thickBot="1" x14ac:dyDescent="0.35">
      <c r="B13" s="23" t="s">
        <v>44</v>
      </c>
      <c r="C13" s="24">
        <v>193</v>
      </c>
      <c r="D13" s="26">
        <v>167</v>
      </c>
      <c r="E13" s="72">
        <v>15.568862275449099</v>
      </c>
      <c r="F13" s="73">
        <v>15.568862275449099</v>
      </c>
      <c r="G13" s="11"/>
      <c r="H13" s="11"/>
      <c r="I13" s="11"/>
      <c r="J13" s="11"/>
      <c r="K13" s="11"/>
      <c r="L13" s="11"/>
    </row>
    <row r="14" spans="2:12" x14ac:dyDescent="0.3">
      <c r="B14" s="62" t="s">
        <v>54</v>
      </c>
      <c r="C14" s="19">
        <v>13033</v>
      </c>
      <c r="D14" s="21">
        <v>9856</v>
      </c>
      <c r="E14" s="70">
        <v>32.234172077922103</v>
      </c>
      <c r="F14" s="71">
        <v>11.5516200442745</v>
      </c>
      <c r="G14" s="11"/>
      <c r="H14" s="11"/>
      <c r="I14" s="11"/>
      <c r="J14" s="11"/>
      <c r="K14" s="11"/>
      <c r="L14" s="11"/>
    </row>
    <row r="15" spans="2:12" ht="14.5" thickBot="1" x14ac:dyDescent="0.35">
      <c r="B15" s="23" t="s">
        <v>100</v>
      </c>
      <c r="C15" s="24">
        <v>18008</v>
      </c>
      <c r="D15" s="26">
        <v>16449</v>
      </c>
      <c r="E15" s="72">
        <v>9.4777798042434203</v>
      </c>
      <c r="F15" s="73">
        <v>19.4637859239539</v>
      </c>
      <c r="G15" s="11"/>
      <c r="H15" s="11"/>
      <c r="I15" s="11"/>
      <c r="J15" s="11"/>
      <c r="K15" s="11"/>
      <c r="L15" s="11"/>
    </row>
    <row r="16" spans="2:12" x14ac:dyDescent="0.3">
      <c r="B16" s="11"/>
      <c r="C16" s="11"/>
      <c r="D16" s="11"/>
      <c r="E16" s="11"/>
      <c r="F16" s="11"/>
      <c r="G16" s="11"/>
      <c r="H16" s="11"/>
      <c r="I16" s="11"/>
      <c r="J16" s="11"/>
      <c r="K16" s="11"/>
      <c r="L16" s="11"/>
    </row>
    <row r="17" spans="2:12" x14ac:dyDescent="0.3">
      <c r="B17" s="4" t="s">
        <v>40</v>
      </c>
      <c r="C17" s="11"/>
      <c r="D17" s="11"/>
      <c r="E17" s="11"/>
      <c r="F17" s="11"/>
      <c r="G17" s="11"/>
      <c r="H17" s="11"/>
      <c r="I17" s="11"/>
      <c r="J17" s="11"/>
      <c r="K17" s="11"/>
      <c r="L17" s="11"/>
    </row>
    <row r="18" spans="2:12" ht="25.5" customHeight="1" x14ac:dyDescent="0.3">
      <c r="B18" s="111" t="s">
        <v>101</v>
      </c>
      <c r="C18" s="111"/>
      <c r="D18" s="111"/>
      <c r="E18" s="111"/>
      <c r="F18" s="111"/>
      <c r="G18" s="111"/>
      <c r="H18" s="111"/>
      <c r="I18" s="11"/>
      <c r="J18" s="11"/>
      <c r="K18" s="11"/>
      <c r="L18" s="11"/>
    </row>
    <row r="20" spans="2:12" x14ac:dyDescent="0.3">
      <c r="B20" s="10" t="s">
        <v>92</v>
      </c>
    </row>
    <row r="22" spans="2:12" ht="23.5" thickBot="1" x14ac:dyDescent="0.35">
      <c r="B22" s="61" t="s">
        <v>56</v>
      </c>
      <c r="C22" s="63">
        <v>45382</v>
      </c>
      <c r="D22" s="63">
        <v>45199</v>
      </c>
      <c r="E22" s="63">
        <v>45016</v>
      </c>
      <c r="F22" s="60" t="s">
        <v>97</v>
      </c>
    </row>
    <row r="23" spans="2:12" x14ac:dyDescent="0.3">
      <c r="B23" s="74" t="s">
        <v>69</v>
      </c>
      <c r="C23" s="77">
        <v>35860</v>
      </c>
      <c r="D23" s="80">
        <v>24838</v>
      </c>
      <c r="E23" s="75">
        <v>0</v>
      </c>
      <c r="F23" s="76">
        <v>0</v>
      </c>
      <c r="H23" s="81"/>
    </row>
    <row r="24" spans="2:12" x14ac:dyDescent="0.3">
      <c r="B24" s="78" t="s">
        <v>3</v>
      </c>
      <c r="C24" s="19">
        <v>74877</v>
      </c>
      <c r="D24" s="21">
        <v>72658</v>
      </c>
      <c r="E24" s="19">
        <v>68263</v>
      </c>
      <c r="F24" s="20">
        <v>9.6889969676105595E-2</v>
      </c>
    </row>
    <row r="25" spans="2:12" ht="14.5" thickBot="1" x14ac:dyDescent="0.35">
      <c r="B25" s="23" t="s">
        <v>93</v>
      </c>
      <c r="C25" s="24">
        <v>270420</v>
      </c>
      <c r="D25" s="26">
        <v>273139</v>
      </c>
      <c r="E25" s="24">
        <v>296576</v>
      </c>
      <c r="F25" s="25">
        <v>-8.8193245576176096E-2</v>
      </c>
    </row>
    <row r="26" spans="2:12" ht="14.5" thickBot="1" x14ac:dyDescent="0.35">
      <c r="B26" s="39" t="s">
        <v>91</v>
      </c>
      <c r="C26" s="40">
        <v>381157</v>
      </c>
      <c r="D26" s="41">
        <v>370635</v>
      </c>
      <c r="E26" s="40">
        <v>364839</v>
      </c>
      <c r="F26" s="45">
        <v>4.47265780248274E-2</v>
      </c>
    </row>
    <row r="28" spans="2:12" x14ac:dyDescent="0.3">
      <c r="B28" s="10" t="s">
        <v>86</v>
      </c>
    </row>
    <row r="30" spans="2:12" x14ac:dyDescent="0.3">
      <c r="B30" s="103" t="s">
        <v>52</v>
      </c>
      <c r="C30" s="112">
        <v>45382</v>
      </c>
      <c r="D30" s="112">
        <v>45199</v>
      </c>
      <c r="E30" s="112">
        <v>45016</v>
      </c>
      <c r="F30" s="13" t="s">
        <v>53</v>
      </c>
    </row>
    <row r="31" spans="2:12" ht="14.5" thickBot="1" x14ac:dyDescent="0.35">
      <c r="B31" s="104"/>
      <c r="C31" s="109"/>
      <c r="D31" s="109"/>
      <c r="E31" s="109"/>
      <c r="F31" s="16" t="s">
        <v>98</v>
      </c>
    </row>
    <row r="32" spans="2:12" x14ac:dyDescent="0.3">
      <c r="B32" s="62" t="s">
        <v>1</v>
      </c>
      <c r="C32" s="19">
        <v>15317.841</v>
      </c>
      <c r="D32" s="21">
        <v>13714.851000000001</v>
      </c>
      <c r="E32" s="19">
        <v>13895.87</v>
      </c>
      <c r="F32" s="20">
        <v>10.233047660923701</v>
      </c>
    </row>
    <row r="33" spans="2:8" x14ac:dyDescent="0.3">
      <c r="B33" s="62" t="s">
        <v>69</v>
      </c>
      <c r="C33" s="19">
        <v>8213</v>
      </c>
      <c r="D33" s="21">
        <v>6682</v>
      </c>
      <c r="E33" s="19">
        <v>5398</v>
      </c>
      <c r="F33" s="20">
        <v>52.148944053353098</v>
      </c>
    </row>
    <row r="34" spans="2:8" x14ac:dyDescent="0.3">
      <c r="B34" s="62" t="s">
        <v>87</v>
      </c>
      <c r="C34" s="19">
        <v>22405</v>
      </c>
      <c r="D34" s="21">
        <v>20976</v>
      </c>
      <c r="E34" s="19">
        <v>19229</v>
      </c>
      <c r="F34" s="20">
        <v>16.516719538197499</v>
      </c>
    </row>
    <row r="35" spans="2:8" x14ac:dyDescent="0.3">
      <c r="B35" s="18" t="s">
        <v>41</v>
      </c>
      <c r="C35" s="19">
        <v>10169</v>
      </c>
      <c r="D35" s="21">
        <v>9311</v>
      </c>
      <c r="E35" s="19">
        <v>8197</v>
      </c>
      <c r="F35" s="20">
        <v>24.057582042210601</v>
      </c>
    </row>
    <row r="36" spans="2:8" x14ac:dyDescent="0.3">
      <c r="B36" s="18" t="s">
        <v>42</v>
      </c>
      <c r="C36" s="19">
        <v>5537</v>
      </c>
      <c r="D36" s="21">
        <v>4628</v>
      </c>
      <c r="E36" s="19">
        <v>4147</v>
      </c>
      <c r="F36" s="20">
        <v>33.518205931998999</v>
      </c>
    </row>
    <row r="37" spans="2:8" x14ac:dyDescent="0.3">
      <c r="B37" s="18" t="s">
        <v>43</v>
      </c>
      <c r="C37" s="19">
        <v>5769</v>
      </c>
      <c r="D37" s="21">
        <v>6126</v>
      </c>
      <c r="E37" s="19">
        <v>5808</v>
      </c>
      <c r="F37" s="20">
        <v>-0.67148760330578505</v>
      </c>
    </row>
    <row r="38" spans="2:8" ht="14.5" thickBot="1" x14ac:dyDescent="0.35">
      <c r="B38" s="23" t="s">
        <v>44</v>
      </c>
      <c r="C38" s="24">
        <v>930</v>
      </c>
      <c r="D38" s="26">
        <v>911</v>
      </c>
      <c r="E38" s="24">
        <v>1077</v>
      </c>
      <c r="F38" s="25">
        <v>-13.649025069637901</v>
      </c>
    </row>
    <row r="39" spans="2:8" x14ac:dyDescent="0.3">
      <c r="B39" s="62" t="s">
        <v>54</v>
      </c>
      <c r="C39" s="19">
        <v>45935.841</v>
      </c>
      <c r="D39" s="21">
        <v>41372.851000000002</v>
      </c>
      <c r="E39" s="19">
        <v>38522.870000000003</v>
      </c>
      <c r="F39" s="20">
        <v>19.243039264727699</v>
      </c>
    </row>
    <row r="40" spans="2:8" ht="14.5" thickBot="1" x14ac:dyDescent="0.35">
      <c r="B40" s="23" t="s">
        <v>90</v>
      </c>
      <c r="C40" s="24">
        <v>33000</v>
      </c>
      <c r="D40" s="26">
        <v>32135</v>
      </c>
      <c r="E40" s="24">
        <v>32105</v>
      </c>
      <c r="F40" s="25">
        <v>2.7877277682604</v>
      </c>
    </row>
    <row r="41" spans="2:8" ht="14.5" thickBot="1" x14ac:dyDescent="0.35">
      <c r="B41" s="39" t="s">
        <v>91</v>
      </c>
      <c r="C41" s="40">
        <v>78935.841</v>
      </c>
      <c r="D41" s="41">
        <v>73507.850999999995</v>
      </c>
      <c r="E41" s="40">
        <v>70627.87</v>
      </c>
      <c r="F41" s="45">
        <v>11.763020745210101</v>
      </c>
    </row>
    <row r="43" spans="2:8" x14ac:dyDescent="0.3">
      <c r="B43" s="4" t="s">
        <v>70</v>
      </c>
    </row>
    <row r="44" spans="2:8" ht="26.5" customHeight="1" x14ac:dyDescent="0.3">
      <c r="B44" s="111" t="s">
        <v>88</v>
      </c>
      <c r="C44" s="111"/>
      <c r="D44" s="111"/>
      <c r="E44" s="111"/>
      <c r="F44" s="111"/>
      <c r="G44" s="111"/>
      <c r="H44" s="111"/>
    </row>
  </sheetData>
  <mergeCells count="8">
    <mergeCell ref="B44:H44"/>
    <mergeCell ref="C5:D5"/>
    <mergeCell ref="E5:F5"/>
    <mergeCell ref="B18:H18"/>
    <mergeCell ref="B30:B31"/>
    <mergeCell ref="C30:C31"/>
    <mergeCell ref="D30:D31"/>
    <mergeCell ref="E30:E31"/>
  </mergeCells>
  <pageMargins left="0.7" right="0.7" top="0.75" bottom="0.75" header="0.3" footer="0.3"/>
  <pageSetup paperSize="9" orientation="portrait" verticalDpi="0" r:id="rId1"/>
  <headerFooter>
    <oddFooter>&amp;L&amp;1#&amp;"Calibri"&amp;7&amp;K000000C2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3546856CF944B819F2503EF2C861F" ma:contentTypeVersion="18" ma:contentTypeDescription="Create a new document." ma:contentTypeScope="" ma:versionID="755e6929d3687adb55c9e73ec9b3939a">
  <xsd:schema xmlns:xsd="http://www.w3.org/2001/XMLSchema" xmlns:xs="http://www.w3.org/2001/XMLSchema" xmlns:p="http://schemas.microsoft.com/office/2006/metadata/properties" xmlns:ns2="104cd90b-4a3a-448e-be17-14163b2d8823" xmlns:ns3="c349decc-d010-40f3-9f9c-0b592097b1ee" xmlns:ns4="6504cafb-c983-4e47-bcaf-a5581da3406e" targetNamespace="http://schemas.microsoft.com/office/2006/metadata/properties" ma:root="true" ma:fieldsID="1dc7ea8258310aa6d42149e46ed65269" ns2:_="" ns3:_="" ns4:_="">
    <xsd:import namespace="104cd90b-4a3a-448e-be17-14163b2d8823"/>
    <xsd:import namespace="c349decc-d010-40f3-9f9c-0b592097b1ee"/>
    <xsd:import namespace="6504cafb-c983-4e47-bcaf-a5581da340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4cd90b-4a3a-448e-be17-14163b2d8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49decc-d010-40f3-9f9c-0b592097b1e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04cafb-c983-4e47-bcaf-a5581da3406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5517421-8f2b-4ba4-8732-70240c476f38}" ma:internalName="TaxCatchAll" ma:showField="CatchAllData" ma:web="c349decc-d010-40f3-9f9c-0b592097b1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104cd90b-4a3a-448e-be17-14163b2d8823" xsi:nil="true"/>
    <lcf76f155ced4ddcb4097134ff3c332f xmlns="104cd90b-4a3a-448e-be17-14163b2d8823">
      <Terms xmlns="http://schemas.microsoft.com/office/infopath/2007/PartnerControls"/>
    </lcf76f155ced4ddcb4097134ff3c332f>
    <TaxCatchAll xmlns="6504cafb-c983-4e47-bcaf-a5581da3406e" xsi:nil="true"/>
  </documentManagement>
</p:properties>
</file>

<file path=customXml/itemProps1.xml><?xml version="1.0" encoding="utf-8"?>
<ds:datastoreItem xmlns:ds="http://schemas.openxmlformats.org/officeDocument/2006/customXml" ds:itemID="{8B3C596A-9DB8-413D-A87F-DCB639404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4cd90b-4a3a-448e-be17-14163b2d8823"/>
    <ds:schemaRef ds:uri="c349decc-d010-40f3-9f9c-0b592097b1ee"/>
    <ds:schemaRef ds:uri="6504cafb-c983-4e47-bcaf-a5581da34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35E36-606D-4F6D-92F1-50EBEA219D8B}">
  <ds:schemaRefs>
    <ds:schemaRef ds:uri="http://schemas.microsoft.com/sharepoint/v3/contenttype/forms"/>
  </ds:schemaRefs>
</ds:datastoreItem>
</file>

<file path=customXml/itemProps3.xml><?xml version="1.0" encoding="utf-8"?>
<ds:datastoreItem xmlns:ds="http://schemas.openxmlformats.org/officeDocument/2006/customXml" ds:itemID="{1EE79967-28C6-48BD-884E-DF4196B4B888}">
  <ds:schemaRef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c349decc-d010-40f3-9f9c-0b592097b1ee"/>
    <ds:schemaRef ds:uri="http://www.w3.org/XML/1998/namespace"/>
    <ds:schemaRef ds:uri="104cd90b-4a3a-448e-be17-14163b2d8823"/>
    <ds:schemaRef ds:uri="http://schemas.microsoft.com/office/2006/metadata/properties"/>
    <ds:schemaRef ds:uri="http://purl.org/dc/terms/"/>
    <ds:schemaRef ds:uri="6504cafb-c983-4e47-bcaf-a5581da3406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 P&amp;L</vt:lpstr>
      <vt:lpstr>Revenue and service revenue</vt:lpstr>
      <vt:lpstr>SA KFI</vt:lpstr>
      <vt:lpstr>Egypt KFI</vt:lpstr>
      <vt:lpstr>International KFI</vt:lpstr>
      <vt:lpstr>Financial Services</vt:lpstr>
      <vt:lpstr>'International KFI'!Print_Area</vt:lpstr>
      <vt:lpstr>'SA KFI'!Print_Area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Revini Padayachi</dc:creator>
  <cp:lastModifiedBy>JP Davids, Vodacom</cp:lastModifiedBy>
  <dcterms:created xsi:type="dcterms:W3CDTF">2020-05-09T20:27:56Z</dcterms:created>
  <dcterms:modified xsi:type="dcterms:W3CDTF">2024-05-03T14:04:54Z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0x0101003F93546856CF944B819F2503EF2C861F</vt:lpwstr>
  </property>
  <property fmtid="{D5CDD505-2E9C-101B-9397-08002B2CF9AE}" pid="5" name="Order">
    <vt:r8>2678500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MediaServiceImageTags">
    <vt:lpwstr/>
  </property>
  <property fmtid="{D5CDD505-2E9C-101B-9397-08002B2CF9AE}" pid="10" name="MSIP_Label_0359f705-2ba0-454b-9cfc-6ce5bcaac040_Enabled">
    <vt:lpwstr>true</vt:lpwstr>
  </property>
  <property fmtid="{D5CDD505-2E9C-101B-9397-08002B2CF9AE}" pid="11" name="MSIP_Label_0359f705-2ba0-454b-9cfc-6ce5bcaac040_SetDate">
    <vt:lpwstr>2023-11-06T13:54:56Z</vt:lpwstr>
  </property>
  <property fmtid="{D5CDD505-2E9C-101B-9397-08002B2CF9AE}" pid="12" name="MSIP_Label_0359f705-2ba0-454b-9cfc-6ce5bcaac040_Method">
    <vt:lpwstr>Standard</vt:lpwstr>
  </property>
  <property fmtid="{D5CDD505-2E9C-101B-9397-08002B2CF9AE}" pid="13" name="MSIP_Label_0359f705-2ba0-454b-9cfc-6ce5bcaac040_Name">
    <vt:lpwstr>0359f705-2ba0-454b-9cfc-6ce5bcaac040</vt:lpwstr>
  </property>
  <property fmtid="{D5CDD505-2E9C-101B-9397-08002B2CF9AE}" pid="14" name="MSIP_Label_0359f705-2ba0-454b-9cfc-6ce5bcaac040_SiteId">
    <vt:lpwstr>68283f3b-8487-4c86-adb3-a5228f18b893</vt:lpwstr>
  </property>
  <property fmtid="{D5CDD505-2E9C-101B-9397-08002B2CF9AE}" pid="15" name="MSIP_Label_0359f705-2ba0-454b-9cfc-6ce5bcaac040_ActionId">
    <vt:lpwstr>ad40241b-3a38-437b-97f1-9bb81599626a</vt:lpwstr>
  </property>
  <property fmtid="{D5CDD505-2E9C-101B-9397-08002B2CF9AE}" pid="16" name="MSIP_Label_0359f705-2ba0-454b-9cfc-6ce5bcaac040_ContentBits">
    <vt:lpwstr>2</vt:lpwstr>
  </property>
</Properties>
</file>